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60" windowWidth="19155" windowHeight="8220" tabRatio="653"/>
  </bookViews>
  <sheets>
    <sheet name="List" sheetId="1" r:id="rId1"/>
    <sheet name="Simple functions" sheetId="2" r:id="rId2"/>
    <sheet name="Fibonacci  &amp; more" sheetId="3" r:id="rId3"/>
    <sheet name="Cherry Pumpkin example" sheetId="4" r:id="rId4"/>
    <sheet name="Grier example" sheetId="5" r:id="rId5"/>
    <sheet name="DAWN example" sheetId="6" r:id="rId6"/>
    <sheet name="File ext." sheetId="8" r:id="rId7"/>
  </sheets>
  <definedNames>
    <definedName name="compound_periods">{"Semi-Annually";"Monthly"}</definedName>
    <definedName name="CP">INDEX({2,12},MATCH('File ext.'!$E$9,compound_periods,0))</definedName>
    <definedName name="frequency">{"Monthly";"Semi-Monthly";"Bi-Weekly";"Weekly";"Acc Bi-Weekly";"Acc Weekly"}</definedName>
    <definedName name="loan_amount">'File ext.'!$E$5</definedName>
    <definedName name="nper">term*periods_per_year</definedName>
    <definedName name="periods_per_year">INDEX({12,24,26,52,26,52},MATCH('File ext.'!$E$10,frequency,0))</definedName>
    <definedName name="sudoku" localSheetId="6">'File ext.'!$C$2:$K$11</definedName>
    <definedName name="sudokux" localSheetId="6">'File ext.'!$C$1:$E$4</definedName>
    <definedName name="term">'File ext.'!$E$7</definedName>
  </definedNames>
  <calcPr calcId="144525"/>
</workbook>
</file>

<file path=xl/calcChain.xml><?xml version="1.0" encoding="utf-8"?>
<calcChain xmlns="http://schemas.openxmlformats.org/spreadsheetml/2006/main">
  <c r="D14" i="3" l="1"/>
  <c r="D15" i="3"/>
  <c r="D16" i="3"/>
  <c r="D13" i="3"/>
  <c r="D8" i="2" l="1"/>
  <c r="E8" i="2" s="1"/>
  <c r="D9" i="2"/>
  <c r="E9" i="2" s="1"/>
  <c r="D10" i="2"/>
  <c r="E10" i="2" s="1"/>
  <c r="D11" i="2"/>
  <c r="E11" i="2" s="1"/>
  <c r="D12" i="2"/>
  <c r="E12" i="2" s="1"/>
  <c r="D13" i="2"/>
  <c r="E13" i="2" s="1"/>
  <c r="D14" i="2"/>
  <c r="E14" i="2" s="1"/>
  <c r="D15" i="2"/>
  <c r="E15" i="2" s="1"/>
  <c r="D16" i="2"/>
  <c r="E16" i="2" s="1"/>
  <c r="D17" i="2"/>
  <c r="E17" i="2" s="1"/>
  <c r="D18" i="2"/>
  <c r="E18" i="2" s="1"/>
  <c r="D7" i="2"/>
  <c r="D6" i="2"/>
  <c r="E6" i="2" s="1"/>
  <c r="E7" i="2"/>
  <c r="E16" i="3"/>
  <c r="E15" i="3"/>
  <c r="C16" i="3"/>
  <c r="AF8" i="3"/>
  <c r="AE7" i="3"/>
  <c r="AE8" i="3"/>
  <c r="AF7" i="3"/>
  <c r="M2" i="1" l="1"/>
  <c r="C15" i="3"/>
  <c r="C13" i="3"/>
  <c r="C14" i="3"/>
</calcChain>
</file>

<file path=xl/comments1.xml><?xml version="1.0" encoding="utf-8"?>
<comments xmlns="http://schemas.openxmlformats.org/spreadsheetml/2006/main">
  <authors>
    <author>Larry</author>
  </authors>
  <commentList>
    <comment ref="M2" authorId="0">
      <text>
        <r>
          <rPr>
            <sz val="11"/>
            <color indexed="81"/>
            <rFont val="Tahoma"/>
            <family val="2"/>
          </rPr>
          <t>Excel stores dates as the number of days since 1 January 1900.  Go to the HOME tab and the CELL FORMAT sub-tab to choose how you want dates displayed.
Notes are entered/edited/deleted by right clicking or by going to the REVIEW tab and COMMENTS sub-tab.  Futher comment formating can be done by clicking on the edge of the comment box, then going to the HOME tab and clicking on the FORMAT icon in the CELLS sub tab.</t>
        </r>
      </text>
    </comment>
  </commentList>
</comments>
</file>

<file path=xl/connections.xml><?xml version="1.0" encoding="utf-8"?>
<connections xmlns="http://schemas.openxmlformats.org/spreadsheetml/2006/main">
  <connection id="1" name="Connection" type="4" refreshedVersion="3" background="1" saveData="1">
    <webPr sourceData="1" parsePre="1" consecutive="1" xl2000="1" url="http://www.scanraid.com/sudoku.htm" htmlTables="1">
      <tables count="1">
        <s v="DTTable"/>
      </tables>
    </webPr>
  </connection>
  <connection id="2" name="Connection1" type="4" refreshedVersion="3" background="1" saveData="1">
    <webPr sourceData="1" parsePre="1" consecutive="1" xl2000="1" url="http://www.scanraid.com/sudokux.htm" htmlTables="1">
      <tables count="1">
        <s v="A1"/>
      </tables>
    </webPr>
  </connection>
</connections>
</file>

<file path=xl/sharedStrings.xml><?xml version="1.0" encoding="utf-8"?>
<sst xmlns="http://schemas.openxmlformats.org/spreadsheetml/2006/main" count="670" uniqueCount="456">
  <si>
    <t>format painter</t>
  </si>
  <si>
    <t>quick access tool bar &amp; hide ribbon</t>
  </si>
  <si>
    <t>undo</t>
  </si>
  <si>
    <t>size control in lower right corner</t>
  </si>
  <si>
    <t>trace precedents</t>
  </si>
  <si>
    <t>paste special</t>
  </si>
  <si>
    <t>color code dependents</t>
  </si>
  <si>
    <t>cut (or copy) and paste [from same worksheet or another worksheet]</t>
  </si>
  <si>
    <t>move</t>
  </si>
  <si>
    <t xml:space="preserve">copy a formula </t>
  </si>
  <si>
    <t>split screen</t>
  </si>
  <si>
    <t>tab options</t>
  </si>
  <si>
    <t>arrange (e.g. bring to front)</t>
  </si>
  <si>
    <t>drawing -- insert shape</t>
  </si>
  <si>
    <t>sorting</t>
  </si>
  <si>
    <t>fill -- based on a pattern</t>
  </si>
  <si>
    <t>auto sum, fill and clear</t>
  </si>
  <si>
    <t>excel built-in help</t>
  </si>
  <si>
    <t>charts</t>
  </si>
  <si>
    <t>no ribbon &amp; full screen</t>
  </si>
  <si>
    <r>
      <rPr>
        <i/>
        <sz val="11"/>
        <color theme="1"/>
        <rFont val="Calibri"/>
        <family val="2"/>
        <scheme val="minor"/>
      </rPr>
      <t>Quick Reference</t>
    </r>
    <r>
      <rPr>
        <sz val="11"/>
        <color theme="1"/>
        <rFont val="Calibri"/>
        <family val="2"/>
        <scheme val="minor"/>
      </rPr>
      <t xml:space="preserve"> hand out</t>
    </r>
  </si>
  <si>
    <t>Help</t>
  </si>
  <si>
    <t>formulas -- basic concepts</t>
  </si>
  <si>
    <t>Edit</t>
  </si>
  <si>
    <t>Office button</t>
  </si>
  <si>
    <t>print</t>
  </si>
  <si>
    <t>Formulas</t>
  </si>
  <si>
    <t>insert &amp; delete rows</t>
  </si>
  <si>
    <t>http://office.microsoft.com/en-us/excel/FX100646951033.aspx?CTT=96&amp;Origin=CL100570551033</t>
  </si>
  <si>
    <t>increase/decrease size</t>
  </si>
  <si>
    <t>freeze panes</t>
  </si>
  <si>
    <t>insert photo or link</t>
  </si>
  <si>
    <t>insert text box</t>
  </si>
  <si>
    <t>insert hypertext</t>
  </si>
  <si>
    <t>new -- how to start</t>
  </si>
  <si>
    <t>insert data</t>
  </si>
  <si>
    <t>Insert stuff</t>
  </si>
  <si>
    <t>Excel 2007 - Training - Microsoft Office Online</t>
  </si>
  <si>
    <t>Microsoft web help</t>
  </si>
  <si>
    <t>other wed help</t>
  </si>
  <si>
    <t>Misc</t>
  </si>
  <si>
    <t>A</t>
  </si>
  <si>
    <t xml:space="preserve">B </t>
  </si>
  <si>
    <t>A+B</t>
  </si>
  <si>
    <t>simple equations</t>
  </si>
  <si>
    <t>Excel options -- e.g. don't show zeros</t>
  </si>
  <si>
    <t>Get started tab</t>
  </si>
  <si>
    <t>Video courses</t>
  </si>
  <si>
    <t>New in 2007</t>
  </si>
  <si>
    <t>Get started download page</t>
  </si>
  <si>
    <t>EXCEL 2007</t>
  </si>
  <si>
    <t>Index</t>
  </si>
  <si>
    <t>Fibonacci</t>
  </si>
  <si>
    <t>Squares</t>
  </si>
  <si>
    <t>insert data and headings -- the heading do NOT control what happens in the cells</t>
  </si>
  <si>
    <t>Cherry Pumpkin Day Care</t>
  </si>
  <si>
    <t>GRIER SUMMER CAMP</t>
  </si>
  <si>
    <t xml:space="preserve">DAWN </t>
  </si>
  <si>
    <t>Colors &amp; no grid lines</t>
  </si>
  <si>
    <t>First Name</t>
  </si>
  <si>
    <t>MI</t>
  </si>
  <si>
    <t>Last Name</t>
  </si>
  <si>
    <t>Friendly Name</t>
  </si>
  <si>
    <t>Age</t>
  </si>
  <si>
    <t>Gender</t>
  </si>
  <si>
    <t>Emergency Contact Name</t>
  </si>
  <si>
    <t>Relationship</t>
  </si>
  <si>
    <t>Emergency Contact Phone</t>
  </si>
  <si>
    <t>Allergies</t>
  </si>
  <si>
    <t>Laurraine</t>
  </si>
  <si>
    <t>G</t>
  </si>
  <si>
    <t>Caffrey</t>
  </si>
  <si>
    <t>Laurie</t>
  </si>
  <si>
    <t>Female</t>
  </si>
  <si>
    <t>Jasmine Caffrey</t>
  </si>
  <si>
    <t>Mother</t>
  </si>
  <si>
    <t>(410) 644-5309</t>
  </si>
  <si>
    <t>Cat</t>
  </si>
  <si>
    <t>John</t>
  </si>
  <si>
    <t>Brooks</t>
  </si>
  <si>
    <t>Johnny</t>
  </si>
  <si>
    <t>Male</t>
  </si>
  <si>
    <t>Sarah</t>
  </si>
  <si>
    <t>Babysitter</t>
  </si>
  <si>
    <t>(410) 877-5281</t>
  </si>
  <si>
    <t>Alfred</t>
  </si>
  <si>
    <t>S</t>
  </si>
  <si>
    <t>Simpson</t>
  </si>
  <si>
    <t>Gertrude Simpson</t>
  </si>
  <si>
    <t>Victorine</t>
  </si>
  <si>
    <t>Runge</t>
  </si>
  <si>
    <t>Aunt</t>
  </si>
  <si>
    <t>(410) 825-2346</t>
  </si>
  <si>
    <t>Chelsea</t>
  </si>
  <si>
    <t>Hamilton</t>
  </si>
  <si>
    <t>Jamie MacAuliffe</t>
  </si>
  <si>
    <t>Stepmother</t>
  </si>
  <si>
    <t>Alexander</t>
  </si>
  <si>
    <t>X</t>
  </si>
  <si>
    <t>Bassano</t>
  </si>
  <si>
    <t>Alex</t>
  </si>
  <si>
    <t>Gabriella</t>
  </si>
  <si>
    <t>H</t>
  </si>
  <si>
    <t>Andriamiradano</t>
  </si>
  <si>
    <t>(410) 727-7751</t>
  </si>
  <si>
    <t>Pollen</t>
  </si>
  <si>
    <t>Antonio</t>
  </si>
  <si>
    <t>Chenoweth</t>
  </si>
  <si>
    <t>Helene Matz</t>
  </si>
  <si>
    <t>Lance</t>
  </si>
  <si>
    <t>L</t>
  </si>
  <si>
    <t>Hamden</t>
  </si>
  <si>
    <t>Lenny</t>
  </si>
  <si>
    <t>Simon</t>
  </si>
  <si>
    <t>M</t>
  </si>
  <si>
    <t>Baer</t>
  </si>
  <si>
    <t>Robert Baer</t>
  </si>
  <si>
    <t>Father</t>
  </si>
  <si>
    <t>(410) 276-6001</t>
  </si>
  <si>
    <t>Lucille</t>
  </si>
  <si>
    <t>Greenwood</t>
  </si>
  <si>
    <t>Lucy</t>
  </si>
  <si>
    <t>center</t>
  </si>
  <si>
    <t>wrap</t>
  </si>
  <si>
    <t>column width</t>
  </si>
  <si>
    <t>group emergency info</t>
  </si>
  <si>
    <t>Regist Date</t>
  </si>
  <si>
    <t>DOB</t>
  </si>
  <si>
    <t>T-Shirt Size</t>
  </si>
  <si>
    <t>Annie</t>
  </si>
  <si>
    <t>Adamson</t>
  </si>
  <si>
    <t>Large</t>
  </si>
  <si>
    <t>Brigitte</t>
  </si>
  <si>
    <t/>
  </si>
  <si>
    <t>Andersen</t>
  </si>
  <si>
    <t>Suzie</t>
  </si>
  <si>
    <t>F</t>
  </si>
  <si>
    <t>Arlins</t>
  </si>
  <si>
    <t>Small</t>
  </si>
  <si>
    <t>Marie-Julie</t>
  </si>
  <si>
    <t>Ayers</t>
  </si>
  <si>
    <t>Danielle</t>
  </si>
  <si>
    <t>Banneker</t>
  </si>
  <si>
    <t>X-Large</t>
  </si>
  <si>
    <t>Christine</t>
  </si>
  <si>
    <t>T</t>
  </si>
  <si>
    <t>Willy</t>
  </si>
  <si>
    <t>D</t>
  </si>
  <si>
    <t>Gerard</t>
  </si>
  <si>
    <t>V</t>
  </si>
  <si>
    <t>Beirs</t>
  </si>
  <si>
    <t>Helene</t>
  </si>
  <si>
    <t>R</t>
  </si>
  <si>
    <t>Blount</t>
  </si>
  <si>
    <t>N</t>
  </si>
  <si>
    <t>Blue</t>
  </si>
  <si>
    <t>Leonard</t>
  </si>
  <si>
    <t>Brzynski</t>
  </si>
  <si>
    <t>Medium</t>
  </si>
  <si>
    <t>Christopher</t>
  </si>
  <si>
    <t>Burda</t>
  </si>
  <si>
    <t>Christian</t>
  </si>
  <si>
    <t>Cabril</t>
  </si>
  <si>
    <t>Sally</t>
  </si>
  <si>
    <t>Chang</t>
  </si>
  <si>
    <t>Gerardine</t>
  </si>
  <si>
    <t>Clayton</t>
  </si>
  <si>
    <t>Mylene</t>
  </si>
  <si>
    <t>Coldwell</t>
  </si>
  <si>
    <t>Compton</t>
  </si>
  <si>
    <t>Theophile</t>
  </si>
  <si>
    <t>P</t>
  </si>
  <si>
    <t>Corton</t>
  </si>
  <si>
    <t>Jocelyne</t>
  </si>
  <si>
    <t>Cropp</t>
  </si>
  <si>
    <t>Roger</t>
  </si>
  <si>
    <t>Eddington</t>
  </si>
  <si>
    <t>Julienne</t>
  </si>
  <si>
    <t>C</t>
  </si>
  <si>
    <t>Eddison</t>
  </si>
  <si>
    <t>Franky</t>
  </si>
  <si>
    <t>Estamos</t>
  </si>
  <si>
    <t>Joshua</t>
  </si>
  <si>
    <t>Farmer</t>
  </si>
  <si>
    <t>Patrick</t>
  </si>
  <si>
    <t>Farms</t>
  </si>
  <si>
    <t>Jeremiah</t>
  </si>
  <si>
    <t>Mauricette</t>
  </si>
  <si>
    <t>Forget</t>
  </si>
  <si>
    <t>David</t>
  </si>
  <si>
    <t>Ginsberg</t>
  </si>
  <si>
    <t>Brandon</t>
  </si>
  <si>
    <t>Glenwood</t>
  </si>
  <si>
    <t>Paule</t>
  </si>
  <si>
    <t>O</t>
  </si>
  <si>
    <t>Charles</t>
  </si>
  <si>
    <t>E</t>
  </si>
  <si>
    <t>Gridley</t>
  </si>
  <si>
    <t>Jacquie</t>
  </si>
  <si>
    <t>Guerard</t>
  </si>
  <si>
    <t>Suzanne</t>
  </si>
  <si>
    <t>Hammerskil</t>
  </si>
  <si>
    <t>Alicia</t>
  </si>
  <si>
    <t>Kelley</t>
  </si>
  <si>
    <t>Bertine</t>
  </si>
  <si>
    <t>Y</t>
  </si>
  <si>
    <t>Kwang</t>
  </si>
  <si>
    <t>Natolli</t>
  </si>
  <si>
    <t>Michael</t>
  </si>
  <si>
    <t>Neat</t>
  </si>
  <si>
    <t>Josephine</t>
  </si>
  <si>
    <t>Neirs</t>
  </si>
  <si>
    <t>Newmann</t>
  </si>
  <si>
    <t>Cynthia</t>
  </si>
  <si>
    <t>Nightingale</t>
  </si>
  <si>
    <t>Thommy</t>
  </si>
  <si>
    <t>Packard</t>
  </si>
  <si>
    <t>Cecile</t>
  </si>
  <si>
    <t>I</t>
  </si>
  <si>
    <t>Plant</t>
  </si>
  <si>
    <t>Margueritte</t>
  </si>
  <si>
    <t>Rebel</t>
  </si>
  <si>
    <t>Albertine</t>
  </si>
  <si>
    <t>Rivers</t>
  </si>
  <si>
    <t>Franck</t>
  </si>
  <si>
    <t>Seats</t>
  </si>
  <si>
    <t>Phillipe</t>
  </si>
  <si>
    <t>Shear</t>
  </si>
  <si>
    <t>Dimitry</t>
  </si>
  <si>
    <t>Washington</t>
  </si>
  <si>
    <t>Jeanne</t>
  </si>
  <si>
    <t>Whites</t>
  </si>
  <si>
    <t>8/30/1886</t>
  </si>
  <si>
    <t>Adrien</t>
  </si>
  <si>
    <t>W</t>
  </si>
  <si>
    <t>Jeannie</t>
  </si>
  <si>
    <t>B</t>
  </si>
  <si>
    <t>Williams</t>
  </si>
  <si>
    <t>Robert</t>
  </si>
  <si>
    <t>Wilson</t>
  </si>
  <si>
    <t>Tracie</t>
  </si>
  <si>
    <t>Yang</t>
  </si>
  <si>
    <t>Jules</t>
  </si>
  <si>
    <t>Young</t>
  </si>
  <si>
    <t>Justine</t>
  </si>
  <si>
    <t>Yun</t>
  </si>
  <si>
    <t>Aline</t>
  </si>
  <si>
    <t>Yung</t>
  </si>
  <si>
    <t>select &amp; sort</t>
  </si>
  <si>
    <t>Drug Mentions In The DAWN System For 1992</t>
  </si>
  <si>
    <t>Emergency Room Episodes</t>
  </si>
  <si>
    <t>Drug-Related Deaths</t>
  </si>
  <si>
    <t>Percentage</t>
  </si>
  <si>
    <t>Number of</t>
  </si>
  <si>
    <t>of total</t>
  </si>
  <si>
    <t>Rank</t>
  </si>
  <si>
    <t>Drug Name</t>
  </si>
  <si>
    <t>mentions</t>
  </si>
  <si>
    <t>episodes</t>
  </si>
  <si>
    <t>1.</t>
  </si>
  <si>
    <t>Alcohol-in-combination</t>
  </si>
  <si>
    <t>Cocaine</t>
  </si>
  <si>
    <t>2.</t>
  </si>
  <si>
    <t>3.</t>
  </si>
  <si>
    <t>Heroine/Morphine</t>
  </si>
  <si>
    <t>4.</t>
  </si>
  <si>
    <t>Acetaminophen</t>
  </si>
  <si>
    <t>Codeine</t>
  </si>
  <si>
    <t>5.</t>
  </si>
  <si>
    <t>Marijuana/Hashish</t>
  </si>
  <si>
    <t>Diazepam (Valium)</t>
  </si>
  <si>
    <t>6.</t>
  </si>
  <si>
    <t>Aspirin</t>
  </si>
  <si>
    <t>Methadone</t>
  </si>
  <si>
    <t>7.</t>
  </si>
  <si>
    <t>Alprazolam (Xanox)</t>
  </si>
  <si>
    <t>Amytriptyline</t>
  </si>
  <si>
    <t>8.</t>
  </si>
  <si>
    <t>Ibuprofen</t>
  </si>
  <si>
    <t>D-propoxylene</t>
  </si>
  <si>
    <t>9.</t>
  </si>
  <si>
    <t>10.</t>
  </si>
  <si>
    <t>fix column width formating</t>
  </si>
  <si>
    <t>example of colors -- original had no grid lines</t>
  </si>
  <si>
    <t>Short cuts</t>
  </si>
  <si>
    <t>Overview - Training - Microsoft Office Online</t>
  </si>
  <si>
    <t>Help for Excel 2007</t>
  </si>
  <si>
    <t>Templates - Microsoft Office Online</t>
  </si>
  <si>
    <t>Templates</t>
  </si>
  <si>
    <t>fill</t>
  </si>
  <si>
    <t>Excel shortcut and function keys - Excel - Microsoft Office Online</t>
  </si>
  <si>
    <t xml:space="preserve"> Excel 2007  home page</t>
  </si>
  <si>
    <t>align and indent</t>
  </si>
  <si>
    <t>conditional formation</t>
  </si>
  <si>
    <t>insert &amp; delete rows -- add a row before 5*B</t>
  </si>
  <si>
    <t>merge and center</t>
  </si>
  <si>
    <t>SHOW:</t>
  </si>
  <si>
    <t>Another source of info</t>
  </si>
  <si>
    <t>Microsoft Excel Tutorials - FunctionX</t>
  </si>
  <si>
    <t>Excel ribbon discussed in this video</t>
  </si>
  <si>
    <t>Up to speed with Excel</t>
  </si>
  <si>
    <t xml:space="preserve">Get up to speed </t>
  </si>
  <si>
    <t>This is good but it takes 30 to 40 minutes</t>
  </si>
  <si>
    <t>Discuss first</t>
  </si>
  <si>
    <t>Presented by Larry Wittig at the 20 January 2010 Lexington Computer and Technology Meeting</t>
  </si>
  <si>
    <t>This presentation uses Excel from Microsoft Office Home and Student Edition 2007</t>
  </si>
  <si>
    <r>
      <t xml:space="preserve">RECOMMENDED REFERENCE SITES </t>
    </r>
    <r>
      <rPr>
        <sz val="12"/>
        <color rgb="FF0070C0"/>
        <rFont val="Calibri"/>
        <family val="2"/>
        <scheme val="minor"/>
      </rPr>
      <t>(pasted into this worksheet as hyperlinks)</t>
    </r>
  </si>
  <si>
    <t>save and save as -- there are now more ways to save</t>
  </si>
  <si>
    <t>DEMO WORKSHEETS (on the other tabs of this workbook)</t>
  </si>
  <si>
    <t>Simple functions</t>
  </si>
  <si>
    <t xml:space="preserve">Cherry Pumpkin Day Care </t>
  </si>
  <si>
    <t>alignment with indent</t>
  </si>
  <si>
    <t>Rating</t>
  </si>
  <si>
    <t>Bad</t>
  </si>
  <si>
    <t>Good</t>
  </si>
  <si>
    <t>5*(A+B)</t>
  </si>
  <si>
    <t>THINGS TO DEMO</t>
  </si>
  <si>
    <t>Wind chill example</t>
  </si>
  <si>
    <t>Fibonacci &amp; More</t>
  </si>
  <si>
    <t>fill, simple functions, chart, multiplication table, conditional formation</t>
  </si>
  <si>
    <t>row height and column width</t>
  </si>
  <si>
    <t>font &amp; font size</t>
  </si>
  <si>
    <t xml:space="preserve">format cells </t>
  </si>
  <si>
    <t>DEMO</t>
  </si>
  <si>
    <t>simple chart</t>
  </si>
  <si>
    <t>Simple array</t>
  </si>
  <si>
    <t>simple function w/ fixed rows/columns</t>
  </si>
  <si>
    <t>auto column width</t>
  </si>
  <si>
    <t>Note: some ribbon items do not appear unless you</t>
  </si>
  <si>
    <t>have clicked on an item to which they would apply</t>
  </si>
  <si>
    <t>(e.g., if you click on a chart a "layout" tab appears)</t>
  </si>
  <si>
    <t xml:space="preserve">There's more over here </t>
  </si>
  <si>
    <t>Clicking on this allows you to select the whole page, for example if you wanted to change the font size for the page.</t>
  </si>
  <si>
    <t>left , center, right; top, middle, bottom</t>
  </si>
  <si>
    <t>Microsoft Excel Training - Customizable Microsoft Excel Software Tutorials and Online Computer Training Courseware</t>
  </si>
  <si>
    <t>and click on the guide you want</t>
  </si>
  <si>
    <r>
      <t xml:space="preserve">For a more extensive list than the </t>
    </r>
    <r>
      <rPr>
        <i/>
        <sz val="11"/>
        <color theme="1"/>
        <rFont val="Calibri"/>
        <family val="2"/>
        <scheme val="minor"/>
      </rPr>
      <t>Quick Reference</t>
    </r>
    <r>
      <rPr>
        <sz val="11"/>
        <color theme="1"/>
        <rFont val="Calibri"/>
        <family val="2"/>
        <scheme val="minor"/>
      </rPr>
      <t xml:space="preserve"> hand out</t>
    </r>
  </si>
  <si>
    <t>Go to</t>
  </si>
  <si>
    <t>Play this, it's about 5 min long</t>
  </si>
  <si>
    <t>ALSO SHOW HOW ALT KEY GIVES YOU KEYBOARD CONTROL</t>
  </si>
  <si>
    <t>These are the same</t>
  </si>
  <si>
    <t>since there is nothing in Column E it overflows.</t>
  </si>
  <si>
    <t>Note that this stuff is all in Column D, but</t>
  </si>
  <si>
    <t>Use Example Work Sheets to demo:</t>
  </si>
  <si>
    <t xml:space="preserve">cut (or copy) and paste </t>
  </si>
  <si>
    <t>Show grouping -- on Data tab</t>
  </si>
  <si>
    <t>format cells or arrays</t>
  </si>
  <si>
    <t xml:space="preserve">add comments </t>
  </si>
  <si>
    <r>
      <t>·</t>
    </r>
    <r>
      <rPr>
        <sz val="7"/>
        <color theme="1"/>
        <rFont val="Times New Roman"/>
        <family val="1"/>
      </rPr>
      <t xml:space="preserve">         </t>
    </r>
    <r>
      <rPr>
        <sz val="11"/>
        <color theme="1"/>
        <rFont val="Calibri"/>
        <family val="2"/>
        <scheme val="minor"/>
      </rPr>
      <t>Pick the label you want (e.g., Avery 8660)</t>
    </r>
  </si>
  <si>
    <t xml:space="preserve">You may first want to determine what label you have or decide what label you want.  </t>
  </si>
  <si>
    <t>For example by going to</t>
  </si>
  <si>
    <t xml:space="preserve"> Address Labels | Return Address Labels &amp; Mailing Labels | Avery</t>
  </si>
  <si>
    <r>
      <t>·</t>
    </r>
    <r>
      <rPr>
        <sz val="7"/>
        <color theme="1"/>
        <rFont val="Times New Roman"/>
        <family val="1"/>
      </rPr>
      <t xml:space="preserve">         </t>
    </r>
    <r>
      <rPr>
        <sz val="11"/>
        <color theme="1"/>
        <rFont val="Calibri"/>
        <family val="2"/>
        <scheme val="minor"/>
      </rPr>
      <t>Open WORD</t>
    </r>
  </si>
  <si>
    <t>THEN</t>
  </si>
  <si>
    <r>
      <t>·</t>
    </r>
    <r>
      <rPr>
        <sz val="7"/>
        <color theme="1"/>
        <rFont val="Times New Roman"/>
        <family val="1"/>
      </rPr>
      <t xml:space="preserve">         </t>
    </r>
    <r>
      <rPr>
        <sz val="11"/>
        <color theme="1"/>
        <rFont val="Calibri"/>
        <family val="2"/>
        <scheme val="minor"/>
      </rPr>
      <t>Click on MAILINGS tab</t>
    </r>
  </si>
  <si>
    <r>
      <t>·</t>
    </r>
    <r>
      <rPr>
        <sz val="7"/>
        <color theme="1"/>
        <rFont val="Times New Roman"/>
        <family val="1"/>
      </rPr>
      <t xml:space="preserve">         </t>
    </r>
    <r>
      <rPr>
        <sz val="11"/>
        <color theme="1"/>
        <rFont val="Calibri"/>
        <family val="2"/>
        <scheme val="minor"/>
      </rPr>
      <t>Click on OPTIONS</t>
    </r>
  </si>
  <si>
    <r>
      <t>·</t>
    </r>
    <r>
      <rPr>
        <sz val="7"/>
        <color theme="1"/>
        <rFont val="Times New Roman"/>
        <family val="1"/>
      </rPr>
      <t xml:space="preserve">         </t>
    </r>
    <r>
      <rPr>
        <sz val="11"/>
        <color theme="1"/>
        <rFont val="Calibri"/>
        <family val="2"/>
        <scheme val="minor"/>
      </rPr>
      <t>Click NEW DOCUMENT</t>
    </r>
  </si>
  <si>
    <r>
      <t>·</t>
    </r>
    <r>
      <rPr>
        <sz val="7"/>
        <color theme="1"/>
        <rFont val="Times New Roman"/>
        <family val="1"/>
      </rPr>
      <t xml:space="preserve">         </t>
    </r>
    <r>
      <rPr>
        <sz val="11"/>
        <color theme="1"/>
        <rFont val="Calibri"/>
        <family val="2"/>
        <scheme val="minor"/>
      </rPr>
      <t>Select ALIGNMENT and the CENTER LEFT icon</t>
    </r>
  </si>
  <si>
    <r>
      <t>·</t>
    </r>
    <r>
      <rPr>
        <sz val="7"/>
        <color theme="1"/>
        <rFont val="Times New Roman"/>
        <family val="1"/>
      </rPr>
      <t xml:space="preserve">         </t>
    </r>
    <r>
      <rPr>
        <sz val="11"/>
        <color theme="1"/>
        <rFont val="Calibri"/>
        <family val="2"/>
        <scheme val="minor"/>
      </rPr>
      <t>(It seems like you should be able to set cell margins, but I couldn’t get it to work)</t>
    </r>
  </si>
  <si>
    <r>
      <t>·</t>
    </r>
    <r>
      <rPr>
        <sz val="7"/>
        <color theme="1"/>
        <rFont val="Times New Roman"/>
        <family val="1"/>
      </rPr>
      <t xml:space="preserve">         </t>
    </r>
    <r>
      <rPr>
        <sz val="11"/>
        <color theme="1"/>
        <rFont val="Calibri"/>
        <family val="2"/>
        <scheme val="minor"/>
      </rPr>
      <t>So click above each column and drag the left margin tabs in a 1/10</t>
    </r>
    <r>
      <rPr>
        <vertAlign val="superscript"/>
        <sz val="11"/>
        <color theme="1"/>
        <rFont val="Calibri"/>
        <family val="2"/>
        <scheme val="minor"/>
      </rPr>
      <t>th</t>
    </r>
    <r>
      <rPr>
        <sz val="11"/>
        <color theme="1"/>
        <rFont val="Calibri"/>
        <family val="2"/>
        <scheme val="minor"/>
      </rPr>
      <t xml:space="preserve"> of an inch or so</t>
    </r>
  </si>
  <si>
    <r>
      <t>·</t>
    </r>
    <r>
      <rPr>
        <sz val="7"/>
        <color theme="1"/>
        <rFont val="Times New Roman"/>
        <family val="1"/>
      </rPr>
      <t xml:space="preserve">         </t>
    </r>
    <r>
      <rPr>
        <sz val="11"/>
        <color theme="1"/>
        <rFont val="Calibri"/>
        <family val="2"/>
        <scheme val="minor"/>
      </rPr>
      <t>Then start filling in the form</t>
    </r>
  </si>
  <si>
    <r>
      <t>·</t>
    </r>
    <r>
      <rPr>
        <sz val="7"/>
        <color theme="1"/>
        <rFont val="Times New Roman"/>
        <family val="1"/>
      </rPr>
      <t xml:space="preserve">         </t>
    </r>
    <r>
      <rPr>
        <sz val="11"/>
        <color theme="1"/>
        <rFont val="Calibri"/>
        <family val="2"/>
        <scheme val="minor"/>
      </rPr>
      <t>Enter for new rows within a cell and click on next cell to fill it out</t>
    </r>
  </si>
  <si>
    <r>
      <t>·</t>
    </r>
    <r>
      <rPr>
        <sz val="7"/>
        <color theme="1"/>
        <rFont val="Times New Roman"/>
        <family val="1"/>
      </rPr>
      <t xml:space="preserve">         </t>
    </r>
    <r>
      <rPr>
        <sz val="11"/>
        <color theme="1"/>
        <rFont val="Calibri"/>
        <family val="2"/>
        <scheme val="minor"/>
      </rPr>
      <t>Go the OFFICE BUTTON and save when you’re done – you can also print from here</t>
    </r>
  </si>
  <si>
    <r>
      <t>·</t>
    </r>
    <r>
      <rPr>
        <sz val="7"/>
        <color theme="1"/>
        <rFont val="Times New Roman"/>
        <family val="1"/>
      </rPr>
      <t xml:space="preserve">         </t>
    </r>
    <r>
      <rPr>
        <sz val="11"/>
        <color theme="1"/>
        <rFont val="Calibri"/>
        <family val="2"/>
        <scheme val="minor"/>
      </rPr>
      <t>Click on CREATE &amp; LABLES</t>
    </r>
  </si>
  <si>
    <r>
      <t>·</t>
    </r>
    <r>
      <rPr>
        <sz val="7"/>
        <color theme="1"/>
        <rFont val="Times New Roman"/>
        <family val="1"/>
      </rPr>
      <t xml:space="preserve">         </t>
    </r>
    <r>
      <rPr>
        <sz val="11"/>
        <color theme="1"/>
        <rFont val="Calibri"/>
        <family val="2"/>
        <scheme val="minor"/>
      </rPr>
      <t>Click on the  selection arrow (in the top left corner) and select the whole table</t>
    </r>
  </si>
  <si>
    <r>
      <t>·</t>
    </r>
    <r>
      <rPr>
        <sz val="7"/>
        <color theme="1"/>
        <rFont val="Times New Roman"/>
        <family val="1"/>
      </rPr>
      <t xml:space="preserve">         </t>
    </r>
    <r>
      <rPr>
        <sz val="11"/>
        <color theme="1"/>
        <rFont val="Calibri"/>
        <family val="2"/>
        <scheme val="minor"/>
      </rPr>
      <t>If font size needs adjustment, select the table again and go to the HOME tab and adj. the font</t>
    </r>
  </si>
  <si>
    <t>open &amp; open options</t>
  </si>
  <si>
    <t>Excel options</t>
  </si>
  <si>
    <t>quick access toolbar -- adding and removing things</t>
  </si>
  <si>
    <t>formulas</t>
  </si>
  <si>
    <t>macros</t>
  </si>
  <si>
    <t>some time you need to scroll tabs</t>
  </si>
  <si>
    <t>Quick overview of spreadsheet</t>
  </si>
  <si>
    <t>Example using Word 2007</t>
  </si>
  <si>
    <t>zoom out</t>
  </si>
  <si>
    <t xml:space="preserve">Note </t>
  </si>
  <si>
    <t>small square cells</t>
  </si>
  <si>
    <t>no ribbon</t>
  </si>
  <si>
    <t>How it works &amp; avoiding circular references</t>
  </si>
  <si>
    <t>Today's date:</t>
  </si>
  <si>
    <t>insert comment --review tab</t>
  </si>
  <si>
    <t xml:space="preserve">Address labels: </t>
  </si>
  <si>
    <t>.xlsx  vs  .xlsm</t>
  </si>
  <si>
    <t>use control-shift-down to select down to bottom of data</t>
  </si>
  <si>
    <t>January</t>
  </si>
  <si>
    <t>MONTH</t>
  </si>
  <si>
    <t>VALUE</t>
  </si>
  <si>
    <t>show how to turn gridlines off on VIEW tab</t>
  </si>
  <si>
    <t>or change their color in Excel Options</t>
  </si>
  <si>
    <t>Talks about the "Ribbon" -- also show how the Ribbon changes with screen size.</t>
  </si>
  <si>
    <r>
      <t>·</t>
    </r>
    <r>
      <rPr>
        <sz val="7"/>
        <color theme="1"/>
        <rFont val="Times New Roman"/>
        <family val="1"/>
      </rPr>
      <t xml:space="preserve">         </t>
    </r>
    <r>
      <rPr>
        <sz val="11"/>
        <color theme="1"/>
        <rFont val="Calibri"/>
        <family val="2"/>
        <scheme val="minor"/>
      </rPr>
      <t>Click LAYOUT (Not Page Layout)</t>
    </r>
  </si>
  <si>
    <t>http://cbt.brainstorminc.com/microsoft/help.php?file=excel4</t>
  </si>
  <si>
    <t>http://office.microsoft.com/training/training.aspx?AssetID=RC100620751033&amp;pid=CR100479681033</t>
  </si>
  <si>
    <t>http://office.microsoft.com/en-us/excel/HP100738481033.aspx#backtotop</t>
  </si>
  <si>
    <t>http://office.microsoft.com/en-us/templates/FX100595491033.aspx?pid=CL100632981033</t>
  </si>
  <si>
    <t>http://www.functionx.com/excel/index.htm</t>
  </si>
  <si>
    <t>If these do not work as hot links , you may have to copy &amp; paste the "http:// …" lines into you Web Browser</t>
  </si>
  <si>
    <t>You can download this workbook  from our Yahoo Group page.</t>
  </si>
  <si>
    <t>insert &amp; fill data, format cells &amp; alignment, simple equations, dates</t>
  </si>
  <si>
    <t>First explain tabs</t>
  </si>
  <si>
    <t>Used for address label and home inventory examples</t>
  </si>
  <si>
    <t>Formatting</t>
  </si>
  <si>
    <t>conditional formatting</t>
  </si>
  <si>
    <t>formatting</t>
  </si>
  <si>
    <r>
      <rPr>
        <sz val="11"/>
        <color rgb="FF0070C0"/>
        <rFont val="Calibri"/>
        <family val="2"/>
        <scheme val="minor"/>
      </rPr>
      <t>In Excel</t>
    </r>
    <r>
      <rPr>
        <sz val="11"/>
        <color theme="1"/>
        <rFont val="Calibri"/>
        <family val="2"/>
        <scheme val="minor"/>
      </rPr>
      <t>:  Start a new workbook and download label template</t>
    </r>
  </si>
  <si>
    <t>fill/format form</t>
  </si>
  <si>
    <t>auto wrap formatting</t>
  </si>
  <si>
    <t>Multiplication table example</t>
  </si>
  <si>
    <t>a little  formatting</t>
  </si>
  <si>
    <t>number of decimal places</t>
  </si>
  <si>
    <t>Mary</t>
  </si>
  <si>
    <t>Madison</t>
  </si>
  <si>
    <t>Say a few words about how Excel files can be saved. (*.xls,  *.xlsx, *.xlsm  etc.)</t>
  </si>
  <si>
    <t>.xlsb</t>
  </si>
  <si>
    <t xml:space="preserve">Format Extension Description </t>
  </si>
  <si>
    <t xml:space="preserve">Format </t>
  </si>
  <si>
    <t xml:space="preserve">Extension Description </t>
  </si>
  <si>
    <t xml:space="preserve"> .xlsx </t>
  </si>
  <si>
    <t xml:space="preserve">The default Excel 2007 workbook format. In reality a ZIP compressed archive with a directory structure of XML text documents. Functions as the primary replacement for the former binary .xls format, although it does not support Excel macros for security reasons. </t>
  </si>
  <si>
    <t xml:space="preserve"> .xlsm </t>
  </si>
  <si>
    <t xml:space="preserve"> As Excel Workbook, but with macro support. </t>
  </si>
  <si>
    <t xml:space="preserve">As Excel Macro-enabled Workbook, but storing information in binary form rather than XML documents for opening and saving documents more quickly and efficiently. Intended especially for very large documents with tens of thousands of rows, and/or several hundreds of columns. </t>
  </si>
  <si>
    <t xml:space="preserve"> .xltm </t>
  </si>
  <si>
    <t xml:space="preserve">A template document that forms a basis for actual workbooks, with macro support. The replacement for the old .xlt format. </t>
  </si>
  <si>
    <t xml:space="preserve"> .xlam </t>
  </si>
  <si>
    <t xml:space="preserve"> Excel add-in to add extra functionality and tools. Inherent macro support because of the file purpose. </t>
  </si>
  <si>
    <t>.xls</t>
  </si>
  <si>
    <t xml:space="preserve"> Microsoft Excel used a proprietary binary file format called Binary Interchange File Format (BIFF) as its primary format -- it's not ZIPPED (like .xlsx) hence it takes more room  -- it also supports macros</t>
  </si>
  <si>
    <t>Excel Workbook 
(after 2006)</t>
  </si>
  <si>
    <t>Excel Binary Workbook (after 2006)</t>
  </si>
  <si>
    <t>Excel Macro-enabled Workbook 
(after 2006)</t>
  </si>
  <si>
    <t>Excel Macro-enabled Template 
(after 2006)</t>
  </si>
  <si>
    <t>Excel Add-in 
(after 2006)</t>
  </si>
  <si>
    <t>Excel Workbook 
(before 2007)</t>
  </si>
  <si>
    <t>Say a few words about the background of spreadsheets including Visicalc</t>
  </si>
  <si>
    <t>VisiCalc - Wikipedia, the free encyclopedia</t>
  </si>
  <si>
    <t>One could make Column D wider or wrap the text.</t>
  </si>
  <si>
    <t>LexingtonComputerGroup : Lexington Computer and Technology Group</t>
  </si>
  <si>
    <t>column width by picking columns B to H</t>
  </si>
  <si>
    <t>adjust colums 1 at a time</t>
  </si>
  <si>
    <t>These versions are available at</t>
  </si>
  <si>
    <t>Joe Blow</t>
  </si>
  <si>
    <t>http://www.cof.orst.edu/net/software/excel/tips/</t>
  </si>
  <si>
    <t>Added 1/29/10 -- looks good</t>
  </si>
  <si>
    <t>Microsoft Excel Tips</t>
  </si>
  <si>
    <t>from Oregon State -- it has a lot of Excel info plus a lot of other info</t>
  </si>
  <si>
    <t>(Start in 2010)</t>
  </si>
  <si>
    <t>http://www.customguide.com/microsoft-office-training/excel-2010-training</t>
  </si>
  <si>
    <t>http://office.microsoft.com/en-us/training/CR010047968.aspx?stt=16</t>
  </si>
  <si>
    <t>Use Home inventory list to demo:</t>
  </si>
  <si>
    <t>Use Sudoku WS (Basic tab) to demo:</t>
  </si>
  <si>
    <t>Simple charts</t>
  </si>
  <si>
    <t>Sq Root</t>
  </si>
  <si>
    <r>
      <t>(Show</t>
    </r>
    <r>
      <rPr>
        <sz val="11"/>
        <color rgb="FFC00000"/>
        <rFont val="Calibri"/>
        <family val="2"/>
        <scheme val="minor"/>
      </rPr>
      <t xml:space="preserve"> Cell Styles</t>
    </r>
    <r>
      <rPr>
        <sz val="11"/>
        <color theme="1"/>
        <rFont val="Calibri"/>
        <family val="2"/>
        <scheme val="minor"/>
      </rPr>
      <t xml:space="preserve"> on Home Tab)</t>
    </r>
  </si>
  <si>
    <t>The text below is centered in 4 merged cells</t>
  </si>
  <si>
    <t>The above links are for several short videos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</si>
</sst>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_(* \(#,##0\);_(* &quot;-&quot;??_);_(@_)"/>
    <numFmt numFmtId="165" formatCode="##\.#0_);\(##\.#0\)"/>
    <numFmt numFmtId="166" formatCode="[$-409]d\-mmm\-yy;@"/>
    <numFmt numFmtId="167" formatCode="0.000"/>
    <numFmt numFmtId="168" formatCode="0.0"/>
    <numFmt numFmtId="169" formatCode="mm/dd/yy;@"/>
  </numFmts>
  <fonts count="35" x14ac:knownFonts="1">
    <font>
      <sz val="11"/>
      <color theme="1"/>
      <name val="Calibri"/>
      <family val="2"/>
      <scheme val="minor"/>
    </font>
    <font>
      <u/>
      <sz val="11"/>
      <color theme="10"/>
      <name val="Calibri"/>
      <family val="2"/>
    </font>
    <font>
      <i/>
      <sz val="11"/>
      <color theme="1"/>
      <name val="Calibri"/>
      <family val="2"/>
      <scheme val="minor"/>
    </font>
    <font>
      <sz val="18"/>
      <color theme="1"/>
      <name val="Calibri"/>
      <family val="2"/>
      <scheme val="minor"/>
    </font>
    <font>
      <sz val="11"/>
      <color theme="1"/>
      <name val="Calibri"/>
      <family val="2"/>
      <scheme val="minor"/>
    </font>
    <font>
      <b/>
      <sz val="20"/>
      <color indexed="10"/>
      <name val="Times New Roman"/>
      <family val="1"/>
    </font>
    <font>
      <b/>
      <sz val="10"/>
      <color indexed="12"/>
      <name val="Arial"/>
      <family val="2"/>
    </font>
    <font>
      <sz val="10"/>
      <name val="Arial"/>
      <family val="2"/>
    </font>
    <font>
      <b/>
      <sz val="20"/>
      <name val="Garamond"/>
      <family val="1"/>
    </font>
    <font>
      <b/>
      <sz val="10"/>
      <color indexed="16"/>
      <name val="Arial"/>
      <family val="2"/>
    </font>
    <font>
      <sz val="10"/>
      <color indexed="8"/>
      <name val="MS Sans Serif"/>
      <family val="2"/>
    </font>
    <font>
      <b/>
      <sz val="10"/>
      <color indexed="9"/>
      <name val="Arial"/>
      <family val="2"/>
    </font>
    <font>
      <b/>
      <sz val="12"/>
      <color indexed="18"/>
      <name val="Verdana"/>
      <family val="2"/>
    </font>
    <font>
      <b/>
      <sz val="10"/>
      <color indexed="16"/>
      <name val="Tahoma"/>
      <family val="2"/>
    </font>
    <font>
      <sz val="10"/>
      <color indexed="12"/>
      <name val="Arial"/>
      <family val="2"/>
    </font>
    <font>
      <sz val="10"/>
      <color indexed="17"/>
      <name val="Arial"/>
      <family val="2"/>
    </font>
    <font>
      <sz val="14"/>
      <color theme="1"/>
      <name val="Calibri"/>
      <family val="2"/>
      <scheme val="minor"/>
    </font>
    <font>
      <sz val="11"/>
      <color rgb="FFC00000"/>
      <name val="Calibri"/>
      <family val="2"/>
      <scheme val="minor"/>
    </font>
    <font>
      <sz val="11"/>
      <color rgb="FF0070C0"/>
      <name val="Calibri"/>
      <family val="2"/>
      <scheme val="minor"/>
    </font>
    <font>
      <sz val="14"/>
      <color rgb="FF0070C0"/>
      <name val="Calibri"/>
      <family val="2"/>
      <scheme val="minor"/>
    </font>
    <font>
      <sz val="12"/>
      <color rgb="FF0070C0"/>
      <name val="Calibri"/>
      <family val="2"/>
      <scheme val="minor"/>
    </font>
    <font>
      <sz val="11"/>
      <color rgb="FF3176C9"/>
      <name val="Calibri"/>
      <family val="2"/>
      <scheme val="minor"/>
    </font>
    <font>
      <sz val="14"/>
      <color rgb="FF262664"/>
      <name val="Calibri"/>
      <family val="2"/>
      <scheme val="minor"/>
    </font>
    <font>
      <sz val="11"/>
      <name val="Calibri"/>
      <family val="2"/>
      <scheme val="minor"/>
    </font>
    <font>
      <b/>
      <i/>
      <u/>
      <sz val="11"/>
      <color rgb="FFC00000"/>
      <name val="Calibri"/>
      <family val="2"/>
      <scheme val="minor"/>
    </font>
    <font>
      <b/>
      <sz val="11"/>
      <color theme="1"/>
      <name val="Calibri"/>
      <family val="2"/>
      <scheme val="minor"/>
    </font>
    <font>
      <b/>
      <sz val="11"/>
      <color indexed="8"/>
      <name val="MS Sans Serif"/>
      <family val="2"/>
    </font>
    <font>
      <sz val="11"/>
      <color theme="1"/>
      <name val="Symbol"/>
      <family val="1"/>
      <charset val="2"/>
    </font>
    <font>
      <sz val="7"/>
      <color theme="1"/>
      <name val="Times New Roman"/>
      <family val="1"/>
    </font>
    <font>
      <vertAlign val="superscript"/>
      <sz val="11"/>
      <color theme="1"/>
      <name val="Calibri"/>
      <family val="2"/>
      <scheme val="minor"/>
    </font>
    <font>
      <sz val="16"/>
      <color rgb="FF0070C0"/>
      <name val="Calibri"/>
      <family val="2"/>
      <scheme val="minor"/>
    </font>
    <font>
      <sz val="16"/>
      <color rgb="FFC00000"/>
      <name val="Calibri"/>
      <family val="2"/>
      <scheme val="minor"/>
    </font>
    <font>
      <sz val="12"/>
      <color theme="1"/>
      <name val="Calibri"/>
      <family val="2"/>
      <scheme val="minor"/>
    </font>
    <font>
      <sz val="11"/>
      <color indexed="81"/>
      <name val="Tahoma"/>
      <family val="2"/>
    </font>
    <font>
      <b/>
      <sz val="11"/>
      <color theme="0"/>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rgb="FFA5A5A5"/>
      </patternFill>
    </fill>
  </fills>
  <borders count="25">
    <border>
      <left/>
      <right/>
      <top/>
      <bottom/>
      <diagonal/>
    </border>
    <border>
      <left/>
      <right/>
      <top/>
      <bottom style="medium">
        <color indexed="60"/>
      </bottom>
      <diagonal/>
    </border>
    <border>
      <left style="thin">
        <color indexed="32"/>
      </left>
      <right style="thin">
        <color indexed="32"/>
      </right>
      <top style="thin">
        <color indexed="32"/>
      </top>
      <bottom style="thin">
        <color indexed="32"/>
      </bottom>
      <diagonal/>
    </border>
    <border>
      <left/>
      <right/>
      <top/>
      <bottom style="thick">
        <color indexed="64"/>
      </bottom>
      <diagonal/>
    </border>
    <border>
      <left style="medium">
        <color indexed="64"/>
      </left>
      <right style="medium">
        <color indexed="9"/>
      </right>
      <top style="medium">
        <color indexed="64"/>
      </top>
      <bottom style="medium">
        <color indexed="64"/>
      </bottom>
      <diagonal/>
    </border>
    <border>
      <left style="medium">
        <color indexed="9"/>
      </left>
      <right style="medium">
        <color indexed="9"/>
      </right>
      <top style="medium">
        <color indexed="64"/>
      </top>
      <bottom style="medium">
        <color indexed="64"/>
      </bottom>
      <diagonal/>
    </border>
    <border>
      <left style="medium">
        <color indexed="9"/>
      </left>
      <right style="medium">
        <color indexed="64"/>
      </right>
      <top style="medium">
        <color indexed="64"/>
      </top>
      <bottom style="medium">
        <color indexed="64"/>
      </bottom>
      <diagonal/>
    </border>
    <border>
      <left/>
      <right/>
      <top style="thick">
        <color indexed="48"/>
      </top>
      <bottom style="thick">
        <color indexed="62"/>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0" fontId="1" fillId="0" borderId="0" applyNumberFormat="0" applyFill="0" applyBorder="0" applyAlignment="0" applyProtection="0">
      <alignment vertical="top"/>
      <protection locked="0"/>
    </xf>
    <xf numFmtId="43" fontId="4" fillId="0" borderId="0" applyFont="0" applyFill="0" applyBorder="0" applyAlignment="0" applyProtection="0"/>
    <xf numFmtId="0" fontId="10" fillId="0" borderId="0"/>
    <xf numFmtId="0" fontId="34" fillId="5" borderId="24" applyNumberFormat="0" applyAlignment="0" applyProtection="0"/>
  </cellStyleXfs>
  <cellXfs count="108">
    <xf numFmtId="0" fontId="0" fillId="0" borderId="0" xfId="0"/>
    <xf numFmtId="0" fontId="0" fillId="0" borderId="0" xfId="0" applyAlignment="1">
      <alignment horizontal="left" indent="1"/>
    </xf>
    <xf numFmtId="0" fontId="0" fillId="0" borderId="0" xfId="0" applyAlignment="1">
      <alignment horizontal="right" indent="1"/>
    </xf>
    <xf numFmtId="14" fontId="0" fillId="0" borderId="0" xfId="0" applyNumberFormat="1"/>
    <xf numFmtId="0" fontId="1" fillId="0" borderId="0" xfId="1" applyAlignment="1" applyProtection="1"/>
    <xf numFmtId="0" fontId="0" fillId="0" borderId="0" xfId="0" applyAlignment="1">
      <alignment horizontal="left"/>
    </xf>
    <xf numFmtId="0" fontId="5" fillId="0" borderId="1" xfId="0" applyFont="1" applyBorder="1"/>
    <xf numFmtId="0" fontId="0" fillId="0" borderId="1" xfId="0" applyBorder="1"/>
    <xf numFmtId="0" fontId="6" fillId="0" borderId="2" xfId="0" applyFont="1" applyBorder="1"/>
    <xf numFmtId="0" fontId="7" fillId="0" borderId="0" xfId="0" applyFont="1"/>
    <xf numFmtId="0" fontId="8" fillId="2" borderId="3" xfId="0" applyFont="1" applyFill="1" applyBorder="1"/>
    <xf numFmtId="0" fontId="7" fillId="2" borderId="3" xfId="0" applyFont="1" applyFill="1" applyBorder="1"/>
    <xf numFmtId="0" fontId="7" fillId="0" borderId="3" xfId="0" applyFont="1" applyBorder="1"/>
    <xf numFmtId="0" fontId="9" fillId="0" borderId="0" xfId="0" applyFont="1"/>
    <xf numFmtId="0" fontId="11" fillId="3" borderId="5" xfId="3" applyFont="1" applyFill="1" applyBorder="1" applyAlignment="1"/>
    <xf numFmtId="0" fontId="11" fillId="3" borderId="6" xfId="3" applyFont="1" applyFill="1" applyBorder="1" applyAlignment="1"/>
    <xf numFmtId="0" fontId="0" fillId="4" borderId="7" xfId="0" applyFill="1" applyBorder="1"/>
    <xf numFmtId="0" fontId="12" fillId="4" borderId="7" xfId="0" applyFont="1" applyFill="1" applyBorder="1" applyAlignment="1">
      <alignment vertical="center"/>
    </xf>
    <xf numFmtId="0" fontId="13" fillId="0" borderId="0" xfId="0" applyFont="1"/>
    <xf numFmtId="0" fontId="13" fillId="0" borderId="0" xfId="0" applyFont="1" applyAlignment="1">
      <alignment horizontal="center"/>
    </xf>
    <xf numFmtId="0" fontId="13" fillId="0" borderId="8" xfId="0" applyFont="1" applyBorder="1" applyAlignment="1">
      <alignment vertical="top"/>
    </xf>
    <xf numFmtId="0" fontId="13" fillId="0" borderId="8" xfId="0" applyFont="1" applyBorder="1" applyAlignment="1">
      <alignment horizontal="center" vertical="top"/>
    </xf>
    <xf numFmtId="0" fontId="14" fillId="0" borderId="0" xfId="0" quotePrefix="1" applyFont="1" applyAlignment="1">
      <alignment horizontal="right"/>
    </xf>
    <xf numFmtId="0" fontId="14" fillId="0" borderId="0" xfId="0" applyFont="1"/>
    <xf numFmtId="164" fontId="15" fillId="0" borderId="0" xfId="2" applyNumberFormat="1" applyFont="1"/>
    <xf numFmtId="165" fontId="15" fillId="0" borderId="0" xfId="0" applyNumberFormat="1" applyFont="1"/>
    <xf numFmtId="0" fontId="16" fillId="0" borderId="0" xfId="0" applyFont="1"/>
    <xf numFmtId="0" fontId="7" fillId="0" borderId="0" xfId="0" applyFont="1" applyAlignment="1">
      <alignment horizontal="left" indent="1"/>
    </xf>
    <xf numFmtId="0" fontId="7" fillId="0" borderId="3" xfId="0" applyFont="1" applyBorder="1" applyAlignment="1">
      <alignment horizontal="left" indent="1"/>
    </xf>
    <xf numFmtId="0" fontId="11" fillId="3" borderId="5" xfId="3" applyFont="1" applyFill="1" applyBorder="1" applyAlignment="1">
      <alignment horizontal="left" indent="1"/>
    </xf>
    <xf numFmtId="0" fontId="18" fillId="0" borderId="0" xfId="0" applyFont="1"/>
    <xf numFmtId="0" fontId="0" fillId="0" borderId="0" xfId="0" applyAlignment="1">
      <alignment horizontal="center"/>
    </xf>
    <xf numFmtId="0" fontId="3"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8" fillId="0" borderId="0" xfId="0" applyFont="1" applyAlignment="1">
      <alignment horizontal="right" indent="1"/>
    </xf>
    <xf numFmtId="0" fontId="17" fillId="0" borderId="0" xfId="0" applyFont="1" applyAlignment="1">
      <alignment horizontal="left" indent="1"/>
    </xf>
    <xf numFmtId="0" fontId="23" fillId="0" borderId="0" xfId="0" applyFont="1"/>
    <xf numFmtId="0" fontId="0" fillId="0" borderId="0" xfId="0" applyFont="1"/>
    <xf numFmtId="0" fontId="0" fillId="0" borderId="0" xfId="0" applyFont="1" applyAlignment="1">
      <alignment horizontal="right" indent="1"/>
    </xf>
    <xf numFmtId="1" fontId="0" fillId="0" borderId="0" xfId="0" applyNumberFormat="1" applyFont="1"/>
    <xf numFmtId="166" fontId="0" fillId="0" borderId="0" xfId="0" applyNumberFormat="1" applyFont="1"/>
    <xf numFmtId="0" fontId="0" fillId="0" borderId="0" xfId="0" applyFont="1" applyAlignment="1">
      <alignment horizontal="left" indent="2"/>
    </xf>
    <xf numFmtId="0" fontId="0" fillId="0" borderId="0" xfId="0" applyFont="1" applyAlignment="1">
      <alignment horizontal="left"/>
    </xf>
    <xf numFmtId="0" fontId="24" fillId="0" borderId="0" xfId="0" applyFont="1"/>
    <xf numFmtId="0" fontId="0" fillId="0" borderId="0" xfId="0" applyAlignment="1">
      <alignment horizontal="center" vertical="center"/>
    </xf>
    <xf numFmtId="0" fontId="25" fillId="0" borderId="0" xfId="0" applyFont="1" applyAlignment="1">
      <alignment horizontal="left"/>
    </xf>
    <xf numFmtId="0" fontId="0" fillId="0" borderId="0" xfId="0" applyAlignment="1"/>
    <xf numFmtId="0" fontId="0" fillId="0" borderId="0" xfId="0" applyAlignment="1">
      <alignment horizontal="left" indent="3"/>
    </xf>
    <xf numFmtId="0" fontId="1" fillId="0" borderId="0" xfId="1" applyAlignment="1" applyProtection="1">
      <alignment horizontal="left" indent="3"/>
    </xf>
    <xf numFmtId="0" fontId="27" fillId="0" borderId="0" xfId="0" applyFont="1" applyAlignment="1">
      <alignment horizontal="left"/>
    </xf>
    <xf numFmtId="0" fontId="19" fillId="0" borderId="0" xfId="0" applyFont="1" applyAlignment="1"/>
    <xf numFmtId="0" fontId="0" fillId="0" borderId="0" xfId="0" applyAlignment="1">
      <alignment vertical="top"/>
    </xf>
    <xf numFmtId="0" fontId="0" fillId="0" borderId="8" xfId="0" applyBorder="1"/>
    <xf numFmtId="0" fontId="22" fillId="0" borderId="8" xfId="0" applyFont="1" applyBorder="1" applyAlignment="1">
      <alignment horizontal="left"/>
    </xf>
    <xf numFmtId="2" fontId="0" fillId="0" borderId="0" xfId="0" applyNumberFormat="1" applyFont="1"/>
    <xf numFmtId="2" fontId="0" fillId="0" borderId="0" xfId="0" applyNumberFormat="1" applyAlignment="1">
      <alignment vertical="center"/>
    </xf>
    <xf numFmtId="2" fontId="0" fillId="0" borderId="0" xfId="0" applyNumberFormat="1"/>
    <xf numFmtId="2" fontId="0" fillId="0" borderId="0" xfId="0" applyNumberFormat="1" applyAlignment="1"/>
    <xf numFmtId="0" fontId="0" fillId="0" borderId="0" xfId="0" applyAlignment="1">
      <alignment horizontal="right" vertical="center" indent="2"/>
    </xf>
    <xf numFmtId="0" fontId="30" fillId="0" borderId="0" xfId="0" applyFont="1" applyAlignment="1">
      <alignment horizontal="left"/>
    </xf>
    <xf numFmtId="0" fontId="31" fillId="0" borderId="0" xfId="0" applyFont="1" applyAlignment="1">
      <alignment horizontal="right"/>
    </xf>
    <xf numFmtId="0" fontId="0" fillId="0" borderId="0" xfId="0" applyFont="1" applyAlignment="1"/>
    <xf numFmtId="0" fontId="0" fillId="0" borderId="0" xfId="0" quotePrefix="1" applyAlignment="1">
      <alignment horizontal="center"/>
    </xf>
    <xf numFmtId="0" fontId="0" fillId="0" borderId="0" xfId="0" applyNumberFormat="1" applyAlignment="1">
      <alignment horizontal="center"/>
    </xf>
    <xf numFmtId="0" fontId="0" fillId="0" borderId="0" xfId="0" applyFont="1" applyAlignment="1">
      <alignment horizontal="center"/>
    </xf>
    <xf numFmtId="0" fontId="0" fillId="0" borderId="9" xfId="0" applyBorder="1" applyAlignment="1">
      <alignment horizontal="center"/>
    </xf>
    <xf numFmtId="0" fontId="0" fillId="0" borderId="10" xfId="0" applyBorder="1"/>
    <xf numFmtId="0" fontId="0" fillId="0" borderId="11" xfId="0" applyFont="1" applyBorder="1"/>
    <xf numFmtId="0" fontId="0" fillId="0" borderId="0" xfId="0" applyBorder="1"/>
    <xf numFmtId="0" fontId="0" fillId="0" borderId="0" xfId="0" applyBorder="1" applyAlignment="1">
      <alignment horizontal="right"/>
    </xf>
    <xf numFmtId="0" fontId="0" fillId="0" borderId="0" xfId="0" applyAlignment="1">
      <alignment horizontal="left" wrapText="1"/>
    </xf>
    <xf numFmtId="0" fontId="22" fillId="0" borderId="0" xfId="0" applyFont="1" applyBorder="1" applyAlignment="1">
      <alignment horizontal="left"/>
    </xf>
    <xf numFmtId="167" fontId="0" fillId="0" borderId="0" xfId="0" applyNumberFormat="1" applyFont="1"/>
    <xf numFmtId="0" fontId="32" fillId="0" borderId="0" xfId="0" applyFont="1" applyAlignment="1">
      <alignment vertical="center"/>
    </xf>
    <xf numFmtId="0" fontId="0" fillId="0" borderId="0" xfId="0" applyNumberFormat="1" applyAlignment="1">
      <alignment wrapText="1"/>
    </xf>
    <xf numFmtId="0" fontId="0" fillId="0" borderId="13" xfId="0" applyBorder="1" applyAlignment="1">
      <alignment horizontal="center" vertical="center" wrapText="1"/>
    </xf>
    <xf numFmtId="0" fontId="0" fillId="0" borderId="14" xfId="0" applyNumberFormat="1" applyBorder="1" applyAlignment="1">
      <alignment horizontal="left" vertical="center" wrapText="1" indent="1"/>
    </xf>
    <xf numFmtId="0" fontId="0" fillId="0" borderId="12" xfId="0" applyBorder="1" applyAlignment="1">
      <alignment horizontal="center" vertical="center" wrapText="1"/>
    </xf>
    <xf numFmtId="0" fontId="1" fillId="0" borderId="0" xfId="1" applyAlignment="1" applyProtection="1">
      <alignment vertical="center"/>
    </xf>
    <xf numFmtId="168" fontId="0" fillId="0" borderId="0" xfId="0" applyNumberFormat="1" applyFont="1"/>
    <xf numFmtId="0" fontId="0" fillId="0" borderId="15" xfId="0" applyNumberFormat="1" applyBorder="1" applyAlignment="1">
      <alignment horizontal="center" vertical="center" wrapText="1"/>
    </xf>
    <xf numFmtId="0" fontId="0" fillId="0" borderId="16" xfId="0" applyNumberFormat="1" applyBorder="1" applyAlignment="1">
      <alignment horizontal="center" vertical="center" wrapText="1"/>
    </xf>
    <xf numFmtId="0" fontId="0" fillId="0" borderId="17" xfId="0" applyNumberFormat="1" applyBorder="1" applyAlignment="1">
      <alignment horizontal="center" vertical="center" wrapText="1"/>
    </xf>
    <xf numFmtId="0" fontId="0" fillId="0" borderId="18" xfId="0" applyNumberFormat="1" applyBorder="1" applyAlignment="1">
      <alignment horizontal="left" vertical="center" wrapText="1" indent="1"/>
    </xf>
    <xf numFmtId="0" fontId="0" fillId="0" borderId="19" xfId="0" applyNumberFormat="1" applyBorder="1" applyAlignment="1">
      <alignment horizontal="left" vertical="center" wrapText="1" indent="1"/>
    </xf>
    <xf numFmtId="0" fontId="0" fillId="0" borderId="20" xfId="0" applyNumberFormat="1" applyBorder="1" applyAlignment="1">
      <alignment horizontal="left" vertical="center" wrapText="1" indent="1"/>
    </xf>
    <xf numFmtId="0" fontId="0" fillId="0" borderId="21" xfId="0" applyNumberFormat="1" applyBorder="1" applyAlignment="1">
      <alignment horizontal="center" vertical="center" wrapText="1"/>
    </xf>
    <xf numFmtId="0" fontId="0" fillId="0" borderId="22" xfId="0" applyNumberFormat="1" applyBorder="1" applyAlignment="1">
      <alignment horizontal="center" vertical="center"/>
    </xf>
    <xf numFmtId="0" fontId="0" fillId="0" borderId="22" xfId="0" applyBorder="1" applyAlignment="1">
      <alignment horizontal="center" vertical="center"/>
    </xf>
    <xf numFmtId="0" fontId="0" fillId="0" borderId="22" xfId="0" applyNumberFormat="1" applyBorder="1" applyAlignment="1">
      <alignment horizontal="center" vertical="center" wrapText="1"/>
    </xf>
    <xf numFmtId="0" fontId="0" fillId="0" borderId="23" xfId="0" applyNumberFormat="1" applyBorder="1" applyAlignment="1">
      <alignment horizontal="center" vertical="center" wrapText="1"/>
    </xf>
    <xf numFmtId="14" fontId="0" fillId="0" borderId="0" xfId="0" applyNumberFormat="1" applyFont="1"/>
    <xf numFmtId="167" fontId="0" fillId="0" borderId="0" xfId="0" applyNumberFormat="1" applyFont="1" applyAlignment="1">
      <alignment horizontal="right" indent="2"/>
    </xf>
    <xf numFmtId="0" fontId="0" fillId="0" borderId="0" xfId="0" applyAlignment="1">
      <alignment horizontal="center" wrapText="1"/>
    </xf>
    <xf numFmtId="0" fontId="0" fillId="0" borderId="0" xfId="0" applyFont="1" applyAlignment="1">
      <alignment wrapText="1"/>
    </xf>
    <xf numFmtId="0" fontId="21" fillId="0" borderId="0" xfId="0" applyFont="1" applyAlignment="1"/>
    <xf numFmtId="0" fontId="11" fillId="3" borderId="4" xfId="3" applyFont="1" applyFill="1" applyBorder="1" applyAlignment="1">
      <alignment horizontal="right" indent="1"/>
    </xf>
    <xf numFmtId="14" fontId="0" fillId="0" borderId="0" xfId="0" applyNumberFormat="1" applyAlignment="1">
      <alignment horizontal="right" indent="1"/>
    </xf>
    <xf numFmtId="169" fontId="32" fillId="0" borderId="0" xfId="0" applyNumberFormat="1" applyFont="1" applyAlignment="1">
      <alignment horizontal="center" vertical="center"/>
    </xf>
    <xf numFmtId="0" fontId="26" fillId="0" borderId="8" xfId="3" applyFont="1" applyBorder="1" applyAlignment="1">
      <alignment horizontal="center"/>
    </xf>
    <xf numFmtId="0" fontId="34" fillId="5" borderId="24" xfId="4" applyAlignment="1">
      <alignment horizontal="left" indent="2"/>
    </xf>
    <xf numFmtId="0" fontId="0" fillId="0" borderId="0" xfId="0" applyAlignment="1">
      <alignment horizontal="left" indent="2"/>
    </xf>
    <xf numFmtId="0" fontId="0" fillId="0" borderId="0" xfId="0" applyAlignment="1">
      <alignment horizontal="left" wrapText="1"/>
    </xf>
    <xf numFmtId="0" fontId="0" fillId="0" borderId="0" xfId="0" applyAlignment="1">
      <alignment horizontal="center" vertical="center" wrapText="1"/>
    </xf>
    <xf numFmtId="0" fontId="13" fillId="0" borderId="8" xfId="0" applyFont="1" applyBorder="1" applyAlignment="1">
      <alignment horizontal="center" vertical="center"/>
    </xf>
    <xf numFmtId="2" fontId="1" fillId="0" borderId="0" xfId="1" applyNumberFormat="1" applyAlignment="1" applyProtection="1">
      <alignment vertical="center"/>
    </xf>
  </cellXfs>
  <cellStyles count="5">
    <cellStyle name="Check Cell" xfId="4" builtinId="23"/>
    <cellStyle name="Comma" xfId="2" builtinId="3"/>
    <cellStyle name="Hyperlink" xfId="1" builtinId="8"/>
    <cellStyle name="Normal" xfId="0" builtinId="0"/>
    <cellStyle name="Normal_Sheet1" xfId="3"/>
  </cellStyles>
  <dxfs count="0"/>
  <tableStyles count="0" defaultTableStyle="TableStyleMedium9" defaultPivotStyle="PivotStyleLight16"/>
  <colors>
    <mruColors>
      <color rgb="FFFF5050"/>
      <color rgb="FF262664"/>
      <color rgb="FF84A5F0"/>
      <color rgb="FFCC00CC"/>
      <color rgb="FFFFE285"/>
      <color rgb="FF3176C9"/>
      <color rgb="FF932F9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7</xdr:col>
      <xdr:colOff>390525</xdr:colOff>
      <xdr:row>27</xdr:row>
      <xdr:rowOff>104775</xdr:rowOff>
    </xdr:from>
    <xdr:to>
      <xdr:col>13</xdr:col>
      <xdr:colOff>9525</xdr:colOff>
      <xdr:row>27</xdr:row>
      <xdr:rowOff>106363</xdr:rowOff>
    </xdr:to>
    <xdr:cxnSp macro="">
      <xdr:nvCxnSpPr>
        <xdr:cNvPr id="8" name="Straight Arrow Connector 7"/>
        <xdr:cNvCxnSpPr/>
      </xdr:nvCxnSpPr>
      <xdr:spPr>
        <a:xfrm rot="10800000">
          <a:off x="5467350" y="4591050"/>
          <a:ext cx="3429000" cy="1588"/>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133355</xdr:colOff>
      <xdr:row>44</xdr:row>
      <xdr:rowOff>114301</xdr:rowOff>
    </xdr:from>
    <xdr:to>
      <xdr:col>13</xdr:col>
      <xdr:colOff>9526</xdr:colOff>
      <xdr:row>44</xdr:row>
      <xdr:rowOff>123825</xdr:rowOff>
    </xdr:to>
    <xdr:cxnSp macro="">
      <xdr:nvCxnSpPr>
        <xdr:cNvPr id="10" name="Straight Arrow Connector 9"/>
        <xdr:cNvCxnSpPr/>
      </xdr:nvCxnSpPr>
      <xdr:spPr>
        <a:xfrm rot="10800000">
          <a:off x="5819780" y="7343776"/>
          <a:ext cx="3076571" cy="9524"/>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27</xdr:row>
      <xdr:rowOff>104776</xdr:rowOff>
    </xdr:from>
    <xdr:to>
      <xdr:col>13</xdr:col>
      <xdr:colOff>9525</xdr:colOff>
      <xdr:row>44</xdr:row>
      <xdr:rowOff>104776</xdr:rowOff>
    </xdr:to>
    <xdr:cxnSp macro="">
      <xdr:nvCxnSpPr>
        <xdr:cNvPr id="13" name="Straight Connector 12"/>
        <xdr:cNvCxnSpPr/>
      </xdr:nvCxnSpPr>
      <xdr:spPr>
        <a:xfrm rot="16200000" flipH="1">
          <a:off x="7519988" y="6719888"/>
          <a:ext cx="2743200" cy="95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50</xdr:row>
      <xdr:rowOff>0</xdr:rowOff>
    </xdr:from>
    <xdr:to>
      <xdr:col>8</xdr:col>
      <xdr:colOff>447675</xdr:colOff>
      <xdr:row>60</xdr:row>
      <xdr:rowOff>0</xdr:rowOff>
    </xdr:to>
    <xdr:sp macro="" textlink="">
      <xdr:nvSpPr>
        <xdr:cNvPr id="17" name="Right Brace 16"/>
        <xdr:cNvSpPr/>
      </xdr:nvSpPr>
      <xdr:spPr>
        <a:xfrm>
          <a:off x="5534025" y="7762875"/>
          <a:ext cx="266700" cy="1905000"/>
        </a:xfrm>
        <a:prstGeom prst="rightBrace">
          <a:avLst>
            <a:gd name="adj1" fmla="val 8333"/>
            <a:gd name="adj2" fmla="val 4450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0</xdr:colOff>
      <xdr:row>63</xdr:row>
      <xdr:rowOff>9525</xdr:rowOff>
    </xdr:from>
    <xdr:to>
      <xdr:col>4</xdr:col>
      <xdr:colOff>295275</xdr:colOff>
      <xdr:row>99</xdr:row>
      <xdr:rowOff>19050</xdr:rowOff>
    </xdr:to>
    <xdr:sp macro="" textlink="">
      <xdr:nvSpPr>
        <xdr:cNvPr id="11" name="Right Brace 10"/>
        <xdr:cNvSpPr/>
      </xdr:nvSpPr>
      <xdr:spPr>
        <a:xfrm>
          <a:off x="2914650" y="10401300"/>
          <a:ext cx="295275" cy="5362575"/>
        </a:xfrm>
        <a:prstGeom prst="rightBrace">
          <a:avLst>
            <a:gd name="adj1" fmla="val 8333"/>
            <a:gd name="adj2" fmla="val 3731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3</xdr:col>
      <xdr:colOff>19050</xdr:colOff>
      <xdr:row>14</xdr:row>
      <xdr:rowOff>9525</xdr:rowOff>
    </xdr:from>
    <xdr:to>
      <xdr:col>3</xdr:col>
      <xdr:colOff>219075</xdr:colOff>
      <xdr:row>18</xdr:row>
      <xdr:rowOff>0</xdr:rowOff>
    </xdr:to>
    <xdr:sp macro="" textlink="">
      <xdr:nvSpPr>
        <xdr:cNvPr id="12" name="Left Brace 11"/>
        <xdr:cNvSpPr/>
      </xdr:nvSpPr>
      <xdr:spPr>
        <a:xfrm>
          <a:off x="2219325" y="2438400"/>
          <a:ext cx="200025" cy="5619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374653</xdr:colOff>
      <xdr:row>81</xdr:row>
      <xdr:rowOff>29308</xdr:rowOff>
    </xdr:from>
    <xdr:to>
      <xdr:col>5</xdr:col>
      <xdr:colOff>374653</xdr:colOff>
      <xdr:row>87</xdr:row>
      <xdr:rowOff>152401</xdr:rowOff>
    </xdr:to>
    <xdr:cxnSp macro="">
      <xdr:nvCxnSpPr>
        <xdr:cNvPr id="14" name="Straight Arrow Connector 13"/>
        <xdr:cNvCxnSpPr/>
      </xdr:nvCxnSpPr>
      <xdr:spPr>
        <a:xfrm flipV="1">
          <a:off x="4250595" y="13144500"/>
          <a:ext cx="0" cy="320920"/>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498946</xdr:colOff>
      <xdr:row>45</xdr:row>
      <xdr:rowOff>121838</xdr:rowOff>
    </xdr:from>
    <xdr:to>
      <xdr:col>1</xdr:col>
      <xdr:colOff>768894</xdr:colOff>
      <xdr:row>46</xdr:row>
      <xdr:rowOff>183693</xdr:rowOff>
    </xdr:to>
    <xdr:sp macro="" textlink="">
      <xdr:nvSpPr>
        <xdr:cNvPr id="27" name="Arc 26"/>
        <xdr:cNvSpPr/>
      </xdr:nvSpPr>
      <xdr:spPr>
        <a:xfrm rot="335167">
          <a:off x="775171" y="7275113"/>
          <a:ext cx="269948" cy="252355"/>
        </a:xfrm>
        <a:prstGeom prst="arc">
          <a:avLst>
            <a:gd name="adj1" fmla="val 10853710"/>
            <a:gd name="adj2" fmla="val 0"/>
          </a:avLst>
        </a:prstGeom>
        <a:ln w="1905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xdr:col>
      <xdr:colOff>505760</xdr:colOff>
      <xdr:row>45</xdr:row>
      <xdr:rowOff>147902</xdr:rowOff>
    </xdr:from>
    <xdr:to>
      <xdr:col>1</xdr:col>
      <xdr:colOff>770923</xdr:colOff>
      <xdr:row>47</xdr:row>
      <xdr:rowOff>15704</xdr:rowOff>
    </xdr:to>
    <xdr:sp macro="" textlink="">
      <xdr:nvSpPr>
        <xdr:cNvPr id="28" name="Arc 27"/>
        <xdr:cNvSpPr/>
      </xdr:nvSpPr>
      <xdr:spPr>
        <a:xfrm rot="11135167">
          <a:off x="781985" y="7301177"/>
          <a:ext cx="265163" cy="248802"/>
        </a:xfrm>
        <a:prstGeom prst="arc">
          <a:avLst>
            <a:gd name="adj1" fmla="val 10853710"/>
            <a:gd name="adj2" fmla="val 0"/>
          </a:avLst>
        </a:prstGeom>
        <a:ln w="19050">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xdr:col>
      <xdr:colOff>1076333</xdr:colOff>
      <xdr:row>46</xdr:row>
      <xdr:rowOff>104775</xdr:rowOff>
    </xdr:from>
    <xdr:to>
      <xdr:col>3</xdr:col>
      <xdr:colOff>619125</xdr:colOff>
      <xdr:row>46</xdr:row>
      <xdr:rowOff>104776</xdr:rowOff>
    </xdr:to>
    <xdr:cxnSp macro="">
      <xdr:nvCxnSpPr>
        <xdr:cNvPr id="33" name="Straight Arrow Connector 32"/>
        <xdr:cNvCxnSpPr/>
      </xdr:nvCxnSpPr>
      <xdr:spPr>
        <a:xfrm rot="10800000">
          <a:off x="2190758" y="7448550"/>
          <a:ext cx="628642" cy="1"/>
        </a:xfrm>
        <a:prstGeom prst="straightConnector1">
          <a:avLst/>
        </a:prstGeom>
        <a:ln w="28575">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400052</xdr:colOff>
      <xdr:row>17</xdr:row>
      <xdr:rowOff>171450</xdr:rowOff>
    </xdr:from>
    <xdr:to>
      <xdr:col>8</xdr:col>
      <xdr:colOff>457200</xdr:colOff>
      <xdr:row>19</xdr:row>
      <xdr:rowOff>161925</xdr:rowOff>
    </xdr:to>
    <xdr:cxnSp macro="">
      <xdr:nvCxnSpPr>
        <xdr:cNvPr id="21" name="Straight Arrow Connector 20"/>
        <xdr:cNvCxnSpPr/>
      </xdr:nvCxnSpPr>
      <xdr:spPr>
        <a:xfrm flipH="1">
          <a:off x="5495927" y="3705225"/>
          <a:ext cx="666748" cy="371475"/>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17</xdr:row>
      <xdr:rowOff>38100</xdr:rowOff>
    </xdr:from>
    <xdr:to>
      <xdr:col>8</xdr:col>
      <xdr:colOff>466727</xdr:colOff>
      <xdr:row>17</xdr:row>
      <xdr:rowOff>171452</xdr:rowOff>
    </xdr:to>
    <xdr:cxnSp macro="">
      <xdr:nvCxnSpPr>
        <xdr:cNvPr id="24" name="Straight Arrow Connector 23"/>
        <xdr:cNvCxnSpPr/>
      </xdr:nvCxnSpPr>
      <xdr:spPr>
        <a:xfrm flipH="1" flipV="1">
          <a:off x="5753100" y="3571875"/>
          <a:ext cx="419102" cy="133352"/>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66676</xdr:colOff>
      <xdr:row>43</xdr:row>
      <xdr:rowOff>152400</xdr:rowOff>
    </xdr:from>
    <xdr:to>
      <xdr:col>15</xdr:col>
      <xdr:colOff>9526</xdr:colOff>
      <xdr:row>43</xdr:row>
      <xdr:rowOff>153988</xdr:rowOff>
    </xdr:to>
    <xdr:cxnSp macro="">
      <xdr:nvCxnSpPr>
        <xdr:cNvPr id="15" name="Straight Arrow Connector 14"/>
        <xdr:cNvCxnSpPr/>
      </xdr:nvCxnSpPr>
      <xdr:spPr>
        <a:xfrm rot="10800000">
          <a:off x="2600326" y="7305675"/>
          <a:ext cx="7686675" cy="1588"/>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25</xdr:row>
      <xdr:rowOff>95249</xdr:rowOff>
    </xdr:from>
    <xdr:to>
      <xdr:col>14</xdr:col>
      <xdr:colOff>600075</xdr:colOff>
      <xdr:row>25</xdr:row>
      <xdr:rowOff>104774</xdr:rowOff>
    </xdr:to>
    <xdr:cxnSp macro="">
      <xdr:nvCxnSpPr>
        <xdr:cNvPr id="16" name="Straight Arrow Connector 15"/>
        <xdr:cNvCxnSpPr/>
      </xdr:nvCxnSpPr>
      <xdr:spPr>
        <a:xfrm rot="10800000" flipV="1">
          <a:off x="4476750" y="4391024"/>
          <a:ext cx="5791200" cy="9525"/>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600076</xdr:colOff>
      <xdr:row>25</xdr:row>
      <xdr:rowOff>114303</xdr:rowOff>
    </xdr:from>
    <xdr:to>
      <xdr:col>15</xdr:col>
      <xdr:colOff>1</xdr:colOff>
      <xdr:row>43</xdr:row>
      <xdr:rowOff>152400</xdr:rowOff>
    </xdr:to>
    <xdr:cxnSp macro="">
      <xdr:nvCxnSpPr>
        <xdr:cNvPr id="22" name="Straight Connector 21"/>
        <xdr:cNvCxnSpPr/>
      </xdr:nvCxnSpPr>
      <xdr:spPr>
        <a:xfrm rot="5400000">
          <a:off x="8824915" y="5853114"/>
          <a:ext cx="2895597" cy="95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333375</xdr:colOff>
      <xdr:row>17</xdr:row>
      <xdr:rowOff>161924</xdr:rowOff>
    </xdr:from>
    <xdr:to>
      <xdr:col>8</xdr:col>
      <xdr:colOff>476251</xdr:colOff>
      <xdr:row>23</xdr:row>
      <xdr:rowOff>85728</xdr:rowOff>
    </xdr:to>
    <xdr:cxnSp macro="">
      <xdr:nvCxnSpPr>
        <xdr:cNvPr id="30" name="Straight Arrow Connector 29"/>
        <xdr:cNvCxnSpPr/>
      </xdr:nvCxnSpPr>
      <xdr:spPr>
        <a:xfrm rot="5400000">
          <a:off x="5576886" y="4157663"/>
          <a:ext cx="1066804" cy="142876"/>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28580</xdr:rowOff>
    </xdr:from>
    <xdr:to>
      <xdr:col>6</xdr:col>
      <xdr:colOff>85728</xdr:colOff>
      <xdr:row>10</xdr:row>
      <xdr:rowOff>114300</xdr:rowOff>
    </xdr:to>
    <xdr:cxnSp macro="">
      <xdr:nvCxnSpPr>
        <xdr:cNvPr id="23" name="Straight Arrow Connector 22"/>
        <xdr:cNvCxnSpPr/>
      </xdr:nvCxnSpPr>
      <xdr:spPr>
        <a:xfrm rot="5400000" flipH="1" flipV="1">
          <a:off x="4029079" y="2095501"/>
          <a:ext cx="276220" cy="85728"/>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323852</xdr:colOff>
      <xdr:row>8</xdr:row>
      <xdr:rowOff>180977</xdr:rowOff>
    </xdr:from>
    <xdr:to>
      <xdr:col>5</xdr:col>
      <xdr:colOff>600075</xdr:colOff>
      <xdr:row>10</xdr:row>
      <xdr:rowOff>123825</xdr:rowOff>
    </xdr:to>
    <xdr:cxnSp macro="">
      <xdr:nvCxnSpPr>
        <xdr:cNvPr id="25" name="Straight Arrow Connector 24"/>
        <xdr:cNvCxnSpPr/>
      </xdr:nvCxnSpPr>
      <xdr:spPr>
        <a:xfrm rot="16200000" flipV="1">
          <a:off x="3814765" y="1985964"/>
          <a:ext cx="323848" cy="276223"/>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600075</xdr:colOff>
      <xdr:row>9</xdr:row>
      <xdr:rowOff>104775</xdr:rowOff>
    </xdr:from>
    <xdr:to>
      <xdr:col>7</xdr:col>
      <xdr:colOff>533400</xdr:colOff>
      <xdr:row>10</xdr:row>
      <xdr:rowOff>123827</xdr:rowOff>
    </xdr:to>
    <xdr:cxnSp macro="">
      <xdr:nvCxnSpPr>
        <xdr:cNvPr id="32" name="Straight Connector 31"/>
        <xdr:cNvCxnSpPr/>
      </xdr:nvCxnSpPr>
      <xdr:spPr>
        <a:xfrm flipV="1">
          <a:off x="4476750" y="2076450"/>
          <a:ext cx="1152525" cy="2095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373185</xdr:colOff>
      <xdr:row>75</xdr:row>
      <xdr:rowOff>7327</xdr:rowOff>
    </xdr:from>
    <xdr:to>
      <xdr:col>5</xdr:col>
      <xdr:colOff>373185</xdr:colOff>
      <xdr:row>76</xdr:row>
      <xdr:rowOff>168031</xdr:rowOff>
    </xdr:to>
    <xdr:cxnSp macro="">
      <xdr:nvCxnSpPr>
        <xdr:cNvPr id="40" name="Straight Arrow Connector 39"/>
        <xdr:cNvCxnSpPr/>
      </xdr:nvCxnSpPr>
      <xdr:spPr>
        <a:xfrm>
          <a:off x="4249127" y="12521712"/>
          <a:ext cx="0" cy="351204"/>
        </a:xfrm>
        <a:prstGeom prst="straightConnector1">
          <a:avLst/>
        </a:prstGeom>
        <a:ln w="12700">
          <a:tailEnd type="stealth" w="lg" len="lg"/>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38100</xdr:rowOff>
    </xdr:from>
    <xdr:to>
      <xdr:col>0</xdr:col>
      <xdr:colOff>523875</xdr:colOff>
      <xdr:row>1</xdr:row>
      <xdr:rowOff>76200</xdr:rowOff>
    </xdr:to>
    <xdr:cxnSp macro="">
      <xdr:nvCxnSpPr>
        <xdr:cNvPr id="3" name="Straight Arrow Connector 2"/>
        <xdr:cNvCxnSpPr/>
      </xdr:nvCxnSpPr>
      <xdr:spPr>
        <a:xfrm rot="10800000">
          <a:off x="66675" y="38100"/>
          <a:ext cx="457200" cy="228600"/>
        </a:xfrm>
        <a:prstGeom prst="straightConnector1">
          <a:avLst/>
        </a:prstGeom>
        <a:ln w="158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9</xdr:row>
      <xdr:rowOff>95250</xdr:rowOff>
    </xdr:from>
    <xdr:to>
      <xdr:col>15</xdr:col>
      <xdr:colOff>457200</xdr:colOff>
      <xdr:row>9</xdr:row>
      <xdr:rowOff>114300</xdr:rowOff>
    </xdr:to>
    <xdr:cxnSp macro="">
      <xdr:nvCxnSpPr>
        <xdr:cNvPr id="4" name="Straight Arrow Connector 3"/>
        <xdr:cNvCxnSpPr/>
      </xdr:nvCxnSpPr>
      <xdr:spPr>
        <a:xfrm>
          <a:off x="6181725" y="1809750"/>
          <a:ext cx="2981325" cy="19050"/>
        </a:xfrm>
        <a:prstGeom prst="straightConnector1">
          <a:avLst/>
        </a:prstGeom>
        <a:ln w="158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361950</xdr:colOff>
      <xdr:row>1</xdr:row>
      <xdr:rowOff>104775</xdr:rowOff>
    </xdr:from>
    <xdr:to>
      <xdr:col>27</xdr:col>
      <xdr:colOff>66675</xdr:colOff>
      <xdr:row>1</xdr:row>
      <xdr:rowOff>104776</xdr:rowOff>
    </xdr:to>
    <xdr:cxnSp macro="">
      <xdr:nvCxnSpPr>
        <xdr:cNvPr id="2" name="Straight Arrow Connector 1"/>
        <xdr:cNvCxnSpPr/>
      </xdr:nvCxnSpPr>
      <xdr:spPr>
        <a:xfrm flipV="1">
          <a:off x="9820275" y="295275"/>
          <a:ext cx="923925" cy="1"/>
        </a:xfrm>
        <a:prstGeom prst="straightConnector1">
          <a:avLst/>
        </a:prstGeom>
        <a:ln w="158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1</xdr:row>
      <xdr:rowOff>104775</xdr:rowOff>
    </xdr:from>
    <xdr:to>
      <xdr:col>11</xdr:col>
      <xdr:colOff>66675</xdr:colOff>
      <xdr:row>1</xdr:row>
      <xdr:rowOff>104776</xdr:rowOff>
    </xdr:to>
    <xdr:cxnSp macro="">
      <xdr:nvCxnSpPr>
        <xdr:cNvPr id="3" name="Straight Arrow Connector 2"/>
        <xdr:cNvCxnSpPr/>
      </xdr:nvCxnSpPr>
      <xdr:spPr>
        <a:xfrm flipV="1">
          <a:off x="14697075" y="295275"/>
          <a:ext cx="923925" cy="1"/>
        </a:xfrm>
        <a:prstGeom prst="straightConnector1">
          <a:avLst/>
        </a:prstGeom>
        <a:ln w="158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name="sudoku"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udokux" connectionId="2"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ustomguide.com/excel-training.htm" TargetMode="External"/><Relationship Id="rId13" Type="http://schemas.openxmlformats.org/officeDocument/2006/relationships/hyperlink" Target="http://office.microsoft.com/en-us/templates/FX100595491033.aspx?pid=CL100632981033" TargetMode="External"/><Relationship Id="rId18" Type="http://schemas.openxmlformats.org/officeDocument/2006/relationships/hyperlink" Target="http://www.cof.orst.edu/net/software/excel/tips/" TargetMode="External"/><Relationship Id="rId3" Type="http://schemas.openxmlformats.org/officeDocument/2006/relationships/hyperlink" Target="http://cbt.brainstorminc.com/microsoft/help.php?file=excel4" TargetMode="External"/><Relationship Id="rId21" Type="http://schemas.openxmlformats.org/officeDocument/2006/relationships/printerSettings" Target="../printerSettings/printerSettings1.bin"/><Relationship Id="rId7" Type="http://schemas.openxmlformats.org/officeDocument/2006/relationships/hyperlink" Target="http://www.functionx.com/excel/index.htm" TargetMode="External"/><Relationship Id="rId12" Type="http://schemas.openxmlformats.org/officeDocument/2006/relationships/hyperlink" Target="http://office.microsoft.com/en-us/excel/HP100738481033.aspx" TargetMode="External"/><Relationship Id="rId17" Type="http://schemas.openxmlformats.org/officeDocument/2006/relationships/hyperlink" Target="http://www.cof.orst.edu/net/software/excel/tips/" TargetMode="External"/><Relationship Id="rId2" Type="http://schemas.openxmlformats.org/officeDocument/2006/relationships/hyperlink" Target="http://office.microsoft.com/en-us/excel/FX100646951033.aspx?CTT=96&amp;Origin=CL100570551033" TargetMode="External"/><Relationship Id="rId16" Type="http://schemas.openxmlformats.org/officeDocument/2006/relationships/hyperlink" Target="http://tech.groups.yahoo.com/group/LexingtonComputerGroup/?v=1&amp;t=search&amp;ch=web&amp;pub=groups&amp;sec=group&amp;slk=7" TargetMode="External"/><Relationship Id="rId20" Type="http://schemas.openxmlformats.org/officeDocument/2006/relationships/hyperlink" Target="http://office.microsoft.com/en-us/training/CR010047968.aspx?stt=16" TargetMode="External"/><Relationship Id="rId1" Type="http://schemas.openxmlformats.org/officeDocument/2006/relationships/hyperlink" Target="http://office.microsoft.com/en-us/training/CR100479681033.aspx?stt=16" TargetMode="External"/><Relationship Id="rId6" Type="http://schemas.openxmlformats.org/officeDocument/2006/relationships/hyperlink" Target="http://office.microsoft.com/en-us/excel/HP100738481033.aspx" TargetMode="External"/><Relationship Id="rId11" Type="http://schemas.openxmlformats.org/officeDocument/2006/relationships/hyperlink" Target="http://office.microsoft.com/training/training.aspx?AssetID=RC100620751033&amp;pid=CR100479681033" TargetMode="External"/><Relationship Id="rId24" Type="http://schemas.openxmlformats.org/officeDocument/2006/relationships/comments" Target="../comments1.xml"/><Relationship Id="rId5" Type="http://schemas.openxmlformats.org/officeDocument/2006/relationships/hyperlink" Target="http://office.microsoft.com/en-us/templates/FX100595491033.aspx?pid=CL100632981033" TargetMode="External"/><Relationship Id="rId15" Type="http://schemas.openxmlformats.org/officeDocument/2006/relationships/hyperlink" Target="http://en.wikipedia.org/wiki/VisiCalc" TargetMode="External"/><Relationship Id="rId23" Type="http://schemas.openxmlformats.org/officeDocument/2006/relationships/vmlDrawing" Target="../drawings/vmlDrawing1.vml"/><Relationship Id="rId10" Type="http://schemas.openxmlformats.org/officeDocument/2006/relationships/hyperlink" Target="http://cbt.brainstorminc.com/microsoft/help.php?file=excel4" TargetMode="External"/><Relationship Id="rId19" Type="http://schemas.openxmlformats.org/officeDocument/2006/relationships/hyperlink" Target="http://www.customguide.com/microsoft-office-training/excel-2010-training" TargetMode="External"/><Relationship Id="rId4" Type="http://schemas.openxmlformats.org/officeDocument/2006/relationships/hyperlink" Target="http://office.microsoft.com/training/training.aspx?AssetID=RC100620751033&amp;pid=CR100479681033" TargetMode="External"/><Relationship Id="rId9" Type="http://schemas.openxmlformats.org/officeDocument/2006/relationships/hyperlink" Target="http://www.avery.com/avery/en_us/Products/Labels/Addressing-Labels/_/Ns=Rank%7C0%7C%7CProduct%20Number%7C1" TargetMode="External"/><Relationship Id="rId14" Type="http://schemas.openxmlformats.org/officeDocument/2006/relationships/hyperlink" Target="http://www.functionx.com/excel/index.htm"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P157"/>
  <sheetViews>
    <sheetView tabSelected="1" topLeftCell="B21" zoomScale="110" zoomScaleNormal="110" zoomScalePageLayoutView="70" workbookViewId="0">
      <selection activeCell="L23" sqref="L23"/>
    </sheetView>
  </sheetViews>
  <sheetFormatPr defaultRowHeight="15" outlineLevelRow="2" x14ac:dyDescent="0.25"/>
  <cols>
    <col min="1" max="1" width="9.42578125" customWidth="1"/>
    <col min="2" max="2" width="12.5703125" customWidth="1"/>
    <col min="3" max="3" width="16.28515625" customWidth="1"/>
    <col min="4" max="4" width="10.7109375" customWidth="1"/>
    <col min="10" max="10" width="9.140625" customWidth="1"/>
    <col min="11" max="11" width="10.7109375" bestFit="1" customWidth="1"/>
    <col min="12" max="12" width="9.85546875" bestFit="1" customWidth="1"/>
    <col min="13" max="13" width="11.7109375" customWidth="1"/>
    <col min="14" max="14" width="11.7109375" bestFit="1" customWidth="1"/>
  </cols>
  <sheetData>
    <row r="1" spans="2:15" ht="15.75" x14ac:dyDescent="0.25">
      <c r="M1" s="100"/>
    </row>
    <row r="2" spans="2:15" s="33" customFormat="1" ht="23.25" x14ac:dyDescent="0.25">
      <c r="B2" s="32" t="s">
        <v>50</v>
      </c>
      <c r="L2" s="35" t="s">
        <v>379</v>
      </c>
      <c r="M2" s="100">
        <f ca="1">TODAY()</f>
        <v>40666</v>
      </c>
    </row>
    <row r="3" spans="2:15" s="33" customFormat="1" ht="23.25" x14ac:dyDescent="0.25">
      <c r="B3" s="32"/>
      <c r="K3" s="60"/>
    </row>
    <row r="4" spans="2:15" s="33" customFormat="1" ht="18.75" x14ac:dyDescent="0.25">
      <c r="B4" s="34" t="s">
        <v>304</v>
      </c>
      <c r="N4" s="107"/>
      <c r="O4" s="57"/>
    </row>
    <row r="5" spans="2:15" s="33" customFormat="1" ht="15" customHeight="1" x14ac:dyDescent="0.25">
      <c r="B5" s="34" t="s">
        <v>305</v>
      </c>
      <c r="N5" s="57"/>
      <c r="O5" s="57"/>
    </row>
    <row r="6" spans="2:15" s="33" customFormat="1" ht="15" customHeight="1" x14ac:dyDescent="0.25">
      <c r="B6" s="34"/>
      <c r="N6" s="57"/>
      <c r="O6" s="57"/>
    </row>
    <row r="7" spans="2:15" s="33" customFormat="1" ht="15" customHeight="1" x14ac:dyDescent="0.25">
      <c r="B7" s="75" t="s">
        <v>434</v>
      </c>
      <c r="I7" s="80" t="s">
        <v>435</v>
      </c>
      <c r="N7" s="57"/>
      <c r="O7" s="57"/>
    </row>
    <row r="8" spans="2:15" s="33" customFormat="1" ht="15" customHeight="1" x14ac:dyDescent="0.25">
      <c r="N8" s="57"/>
      <c r="O8" s="57"/>
    </row>
    <row r="9" spans="2:15" s="33" customFormat="1" ht="15" customHeight="1" x14ac:dyDescent="0.25">
      <c r="B9" s="75" t="s">
        <v>412</v>
      </c>
      <c r="I9" t="s">
        <v>397</v>
      </c>
      <c r="N9" s="57"/>
      <c r="O9" s="57"/>
    </row>
    <row r="10" spans="2:15" ht="15" customHeight="1" x14ac:dyDescent="0.3">
      <c r="B10" s="26"/>
      <c r="I10" t="s">
        <v>440</v>
      </c>
      <c r="L10" s="39"/>
      <c r="N10" s="58"/>
      <c r="O10" s="58"/>
    </row>
    <row r="11" spans="2:15" ht="15" customHeight="1" x14ac:dyDescent="0.3">
      <c r="B11" s="26"/>
      <c r="I11" s="80" t="s">
        <v>437</v>
      </c>
      <c r="L11" s="39"/>
      <c r="N11" s="58"/>
      <c r="O11" s="58"/>
    </row>
    <row r="12" spans="2:15" ht="15" customHeight="1" x14ac:dyDescent="0.3">
      <c r="B12" s="26"/>
      <c r="L12" s="39"/>
      <c r="N12" s="58"/>
      <c r="O12" s="58"/>
    </row>
    <row r="13" spans="2:15" s="48" customFormat="1" ht="18" customHeight="1" x14ac:dyDescent="0.3">
      <c r="B13" s="52" t="s">
        <v>306</v>
      </c>
      <c r="N13" s="56"/>
      <c r="O13" s="59"/>
    </row>
    <row r="14" spans="2:15" ht="15" customHeight="1" x14ac:dyDescent="0.3">
      <c r="B14" s="26"/>
      <c r="D14" s="1"/>
      <c r="L14" s="53"/>
    </row>
    <row r="15" spans="2:15" ht="15" customHeight="1" x14ac:dyDescent="0.3">
      <c r="B15" s="26"/>
      <c r="D15" s="49" t="s">
        <v>337</v>
      </c>
    </row>
    <row r="16" spans="2:15" ht="15" customHeight="1" x14ac:dyDescent="0.3">
      <c r="B16" s="26"/>
      <c r="C16" s="2" t="s">
        <v>20</v>
      </c>
      <c r="D16" s="50" t="s">
        <v>334</v>
      </c>
    </row>
    <row r="17" spans="2:16" ht="15" customHeight="1" x14ac:dyDescent="0.3">
      <c r="B17" s="26"/>
      <c r="C17" s="2"/>
      <c r="D17" s="50" t="s">
        <v>447</v>
      </c>
    </row>
    <row r="18" spans="2:16" ht="15" customHeight="1" x14ac:dyDescent="0.3">
      <c r="B18" s="26"/>
      <c r="D18" s="49" t="s">
        <v>335</v>
      </c>
      <c r="J18" s="104" t="s">
        <v>396</v>
      </c>
      <c r="K18" s="104"/>
      <c r="L18" s="104"/>
      <c r="M18" s="104"/>
      <c r="N18" s="104"/>
      <c r="O18" s="48"/>
      <c r="P18" s="48"/>
    </row>
    <row r="19" spans="2:16" ht="15" customHeight="1" x14ac:dyDescent="0.3">
      <c r="B19" s="26"/>
      <c r="J19" s="104"/>
      <c r="K19" s="104"/>
      <c r="L19" s="104"/>
      <c r="M19" s="104"/>
      <c r="N19" s="104"/>
      <c r="O19" s="48"/>
      <c r="P19" s="48"/>
    </row>
    <row r="20" spans="2:16" ht="15" customHeight="1" x14ac:dyDescent="0.3">
      <c r="B20" s="26"/>
      <c r="J20" s="72"/>
      <c r="K20" s="72"/>
      <c r="L20" s="72"/>
      <c r="M20" s="72"/>
      <c r="N20" s="72"/>
      <c r="O20" s="48"/>
      <c r="P20" s="48"/>
    </row>
    <row r="21" spans="2:16" ht="15" customHeight="1" x14ac:dyDescent="0.3">
      <c r="B21" s="26"/>
      <c r="C21" s="2" t="s">
        <v>286</v>
      </c>
      <c r="D21" s="4" t="s">
        <v>28</v>
      </c>
    </row>
    <row r="22" spans="2:16" ht="15" customHeight="1" x14ac:dyDescent="0.3">
      <c r="B22" s="26"/>
    </row>
    <row r="23" spans="2:16" ht="15" customHeight="1" x14ac:dyDescent="0.3">
      <c r="B23" s="26"/>
      <c r="C23" s="2" t="s">
        <v>47</v>
      </c>
      <c r="D23" s="4" t="s">
        <v>37</v>
      </c>
    </row>
    <row r="24" spans="2:16" ht="15" customHeight="1" x14ac:dyDescent="0.3">
      <c r="B24" s="26"/>
      <c r="C24" s="2"/>
      <c r="D24" s="4" t="s">
        <v>448</v>
      </c>
    </row>
    <row r="25" spans="2:16" ht="15" customHeight="1" x14ac:dyDescent="0.3">
      <c r="B25" s="26"/>
      <c r="C25" s="2"/>
      <c r="D25" s="4"/>
      <c r="E25" t="s">
        <v>455</v>
      </c>
    </row>
    <row r="26" spans="2:16" ht="15" customHeight="1" x14ac:dyDescent="0.3">
      <c r="B26" s="26"/>
      <c r="C26" s="2" t="s">
        <v>291</v>
      </c>
      <c r="D26" s="4" t="s">
        <v>49</v>
      </c>
    </row>
    <row r="27" spans="2:16" ht="15" customHeight="1" x14ac:dyDescent="0.3">
      <c r="B27" s="26"/>
      <c r="C27" s="2"/>
      <c r="D27" s="4" t="s">
        <v>391</v>
      </c>
    </row>
    <row r="28" spans="2:16" ht="15" customHeight="1" x14ac:dyDescent="0.3">
      <c r="B28" s="26"/>
      <c r="C28" s="2" t="s">
        <v>48</v>
      </c>
      <c r="D28" s="4" t="s">
        <v>285</v>
      </c>
      <c r="N28" s="105" t="s">
        <v>340</v>
      </c>
    </row>
    <row r="29" spans="2:16" ht="15" customHeight="1" x14ac:dyDescent="0.3">
      <c r="B29" s="26"/>
      <c r="C29" s="2"/>
      <c r="D29" s="4" t="s">
        <v>392</v>
      </c>
      <c r="N29" s="105"/>
    </row>
    <row r="30" spans="2:16" ht="15" customHeight="1" x14ac:dyDescent="0.3">
      <c r="B30" s="26"/>
      <c r="C30" s="2"/>
      <c r="D30" t="s">
        <v>299</v>
      </c>
    </row>
    <row r="31" spans="2:16" ht="15" customHeight="1" x14ac:dyDescent="0.3">
      <c r="B31" s="26"/>
      <c r="C31" s="40" t="s">
        <v>284</v>
      </c>
      <c r="D31" s="4" t="s">
        <v>290</v>
      </c>
    </row>
    <row r="32" spans="2:16" ht="15" customHeight="1" x14ac:dyDescent="0.3">
      <c r="B32" s="26"/>
      <c r="C32" s="2"/>
      <c r="D32" s="4" t="s">
        <v>393</v>
      </c>
    </row>
    <row r="33" spans="2:8" ht="15" customHeight="1" x14ac:dyDescent="0.3">
      <c r="B33" s="26"/>
      <c r="C33" s="2"/>
      <c r="D33" t="s">
        <v>336</v>
      </c>
    </row>
    <row r="34" spans="2:8" ht="15" customHeight="1" x14ac:dyDescent="0.3">
      <c r="B34" s="26"/>
      <c r="C34" s="2"/>
      <c r="D34" s="38" t="s">
        <v>339</v>
      </c>
    </row>
    <row r="35" spans="2:8" ht="15" customHeight="1" x14ac:dyDescent="0.3">
      <c r="B35" s="26"/>
      <c r="C35" s="2" t="s">
        <v>288</v>
      </c>
      <c r="D35" s="4" t="s">
        <v>287</v>
      </c>
    </row>
    <row r="36" spans="2:8" ht="15" customHeight="1" x14ac:dyDescent="0.25">
      <c r="C36" s="2"/>
      <c r="D36" s="4" t="s">
        <v>394</v>
      </c>
      <c r="H36" s="2"/>
    </row>
    <row r="37" spans="2:8" ht="15" customHeight="1" x14ac:dyDescent="0.25">
      <c r="C37" s="2"/>
      <c r="D37" t="s">
        <v>400</v>
      </c>
      <c r="H37" s="2"/>
    </row>
    <row r="38" spans="2:8" ht="15" customHeight="1" x14ac:dyDescent="0.25">
      <c r="C38" s="2" t="s">
        <v>297</v>
      </c>
      <c r="D38" s="4" t="s">
        <v>298</v>
      </c>
      <c r="H38" s="2"/>
    </row>
    <row r="39" spans="2:8" ht="15" customHeight="1" x14ac:dyDescent="0.25">
      <c r="C39" s="2"/>
      <c r="D39" s="4" t="s">
        <v>395</v>
      </c>
    </row>
    <row r="40" spans="2:8" ht="15" customHeight="1" x14ac:dyDescent="0.25">
      <c r="C40" s="2" t="s">
        <v>443</v>
      </c>
      <c r="D40" s="4" t="s">
        <v>444</v>
      </c>
    </row>
    <row r="41" spans="2:8" ht="15" customHeight="1" x14ac:dyDescent="0.25">
      <c r="C41" s="2"/>
      <c r="D41" s="4" t="s">
        <v>442</v>
      </c>
    </row>
    <row r="42" spans="2:8" ht="15" customHeight="1" x14ac:dyDescent="0.25">
      <c r="D42" t="s">
        <v>445</v>
      </c>
    </row>
    <row r="43" spans="2:8" ht="15" customHeight="1" x14ac:dyDescent="0.25">
      <c r="B43" s="5"/>
    </row>
    <row r="44" spans="2:8" ht="21" x14ac:dyDescent="0.35">
      <c r="B44" s="61" t="s">
        <v>46</v>
      </c>
    </row>
    <row r="45" spans="2:8" x14ac:dyDescent="0.25">
      <c r="C45" t="s">
        <v>300</v>
      </c>
      <c r="E45" t="s">
        <v>302</v>
      </c>
    </row>
    <row r="47" spans="2:8" x14ac:dyDescent="0.25">
      <c r="C47" t="s">
        <v>301</v>
      </c>
      <c r="E47" t="s">
        <v>338</v>
      </c>
    </row>
    <row r="48" spans="2:8" x14ac:dyDescent="0.25">
      <c r="D48" t="s">
        <v>389</v>
      </c>
    </row>
    <row r="50" spans="2:10" ht="21" x14ac:dyDescent="0.35">
      <c r="B50" s="61" t="s">
        <v>303</v>
      </c>
      <c r="H50" s="2"/>
    </row>
    <row r="51" spans="2:10" x14ac:dyDescent="0.25">
      <c r="C51" s="46" t="s">
        <v>24</v>
      </c>
      <c r="D51" t="s">
        <v>34</v>
      </c>
      <c r="H51" s="2"/>
    </row>
    <row r="52" spans="2:10" x14ac:dyDescent="0.25">
      <c r="C52" s="31" t="s">
        <v>446</v>
      </c>
      <c r="D52" t="s">
        <v>366</v>
      </c>
      <c r="H52" s="2"/>
    </row>
    <row r="53" spans="2:10" x14ac:dyDescent="0.25">
      <c r="C53" s="31"/>
      <c r="D53" t="s">
        <v>307</v>
      </c>
    </row>
    <row r="54" spans="2:10" x14ac:dyDescent="0.25">
      <c r="C54" s="31"/>
      <c r="D54" t="s">
        <v>25</v>
      </c>
      <c r="J54" t="s">
        <v>342</v>
      </c>
    </row>
    <row r="55" spans="2:10" x14ac:dyDescent="0.25">
      <c r="C55" s="31"/>
      <c r="D55" t="s">
        <v>367</v>
      </c>
      <c r="J55" t="s">
        <v>341</v>
      </c>
    </row>
    <row r="56" spans="2:10" x14ac:dyDescent="0.25">
      <c r="C56" s="31"/>
      <c r="J56" t="s">
        <v>436</v>
      </c>
    </row>
    <row r="57" spans="2:10" x14ac:dyDescent="0.25">
      <c r="C57" s="31" t="s">
        <v>40</v>
      </c>
      <c r="D57" t="s">
        <v>1</v>
      </c>
    </row>
    <row r="58" spans="2:10" x14ac:dyDescent="0.25">
      <c r="D58" t="s">
        <v>3</v>
      </c>
    </row>
    <row r="59" spans="2:10" x14ac:dyDescent="0.25">
      <c r="D59" t="s">
        <v>11</v>
      </c>
    </row>
    <row r="60" spans="2:10" x14ac:dyDescent="0.25">
      <c r="D60" t="s">
        <v>19</v>
      </c>
    </row>
    <row r="62" spans="2:10" ht="21" x14ac:dyDescent="0.35">
      <c r="B62" s="61" t="s">
        <v>343</v>
      </c>
    </row>
    <row r="63" spans="2:10" x14ac:dyDescent="0.25">
      <c r="B63" s="30"/>
    </row>
    <row r="64" spans="2:10" x14ac:dyDescent="0.25">
      <c r="B64" s="30"/>
      <c r="C64" s="47" t="s">
        <v>23</v>
      </c>
      <c r="F64" t="s">
        <v>454</v>
      </c>
    </row>
    <row r="65" spans="3:13" hidden="1" outlineLevel="1" x14ac:dyDescent="0.25">
      <c r="C65" t="s">
        <v>35</v>
      </c>
    </row>
    <row r="66" spans="3:13" hidden="1" outlineLevel="1" x14ac:dyDescent="0.25">
      <c r="C66" t="s">
        <v>27</v>
      </c>
      <c r="K66" s="3"/>
    </row>
    <row r="67" spans="3:13" hidden="1" outlineLevel="1" x14ac:dyDescent="0.25">
      <c r="C67" t="s">
        <v>380</v>
      </c>
      <c r="K67" s="3"/>
    </row>
    <row r="68" spans="3:13" hidden="1" outlineLevel="1" x14ac:dyDescent="0.25">
      <c r="C68" t="s">
        <v>16</v>
      </c>
    </row>
    <row r="69" spans="3:13" hidden="1" outlineLevel="1" x14ac:dyDescent="0.25">
      <c r="C69" t="s">
        <v>15</v>
      </c>
      <c r="K69" s="2"/>
      <c r="M69" s="1"/>
    </row>
    <row r="70" spans="3:13" hidden="1" outlineLevel="1" x14ac:dyDescent="0.25">
      <c r="C70" t="s">
        <v>2</v>
      </c>
      <c r="K70" s="2"/>
      <c r="M70" s="1"/>
    </row>
    <row r="71" spans="3:13" hidden="1" outlineLevel="1" x14ac:dyDescent="0.25">
      <c r="C71" t="s">
        <v>344</v>
      </c>
      <c r="K71" s="2"/>
      <c r="M71" s="1"/>
    </row>
    <row r="72" spans="3:13" hidden="1" outlineLevel="1" x14ac:dyDescent="0.25">
      <c r="C72" t="s">
        <v>8</v>
      </c>
      <c r="K72" s="2"/>
      <c r="M72" s="1"/>
    </row>
    <row r="73" spans="3:13" hidden="1" outlineLevel="1" x14ac:dyDescent="0.25">
      <c r="C73" t="s">
        <v>14</v>
      </c>
      <c r="K73" s="2"/>
      <c r="M73" s="1"/>
    </row>
    <row r="74" spans="3:13" hidden="1" outlineLevel="1" x14ac:dyDescent="0.25">
      <c r="C74" t="s">
        <v>16</v>
      </c>
      <c r="K74" s="2"/>
      <c r="M74" s="1"/>
    </row>
    <row r="75" spans="3:13" hidden="1" outlineLevel="1" x14ac:dyDescent="0.25">
      <c r="C75" t="s">
        <v>5</v>
      </c>
      <c r="K75" s="2"/>
      <c r="M75" s="1"/>
    </row>
    <row r="76" spans="3:13" collapsed="1" x14ac:dyDescent="0.25">
      <c r="K76" s="2"/>
    </row>
    <row r="77" spans="3:13" ht="15.75" thickBot="1" x14ac:dyDescent="0.3">
      <c r="C77" s="47" t="s">
        <v>401</v>
      </c>
      <c r="K77" s="2"/>
    </row>
    <row r="78" spans="3:13" hidden="1" outlineLevel="1" x14ac:dyDescent="0.25">
      <c r="C78" t="s">
        <v>346</v>
      </c>
      <c r="K78" s="2"/>
    </row>
    <row r="79" spans="3:13" hidden="1" outlineLevel="1" x14ac:dyDescent="0.25">
      <c r="C79" t="s">
        <v>0</v>
      </c>
      <c r="K79" s="2"/>
    </row>
    <row r="80" spans="3:13" ht="15.75" hidden="1" outlineLevel="1" thickBot="1" x14ac:dyDescent="0.3">
      <c r="C80" t="s">
        <v>402</v>
      </c>
      <c r="K80" s="2"/>
    </row>
    <row r="81" spans="3:11" ht="16.5" collapsed="1" thickTop="1" thickBot="1" x14ac:dyDescent="0.3">
      <c r="C81" s="31"/>
      <c r="F81" s="102" t="s">
        <v>345</v>
      </c>
      <c r="G81" s="102"/>
      <c r="H81" s="102"/>
      <c r="I81" s="102"/>
      <c r="K81" s="2"/>
    </row>
    <row r="82" spans="3:11" ht="15.75" thickTop="1" x14ac:dyDescent="0.25">
      <c r="C82" s="47" t="s">
        <v>26</v>
      </c>
      <c r="K82" s="2"/>
    </row>
    <row r="83" spans="3:11" hidden="1" outlineLevel="1" x14ac:dyDescent="0.25">
      <c r="C83" t="s">
        <v>22</v>
      </c>
      <c r="K83" s="2"/>
    </row>
    <row r="84" spans="3:11" hidden="1" outlineLevel="1" x14ac:dyDescent="0.25">
      <c r="C84" t="s">
        <v>9</v>
      </c>
      <c r="K84" s="2"/>
    </row>
    <row r="85" spans="3:11" hidden="1" outlineLevel="1" x14ac:dyDescent="0.25">
      <c r="C85" t="s">
        <v>9</v>
      </c>
      <c r="K85" s="2"/>
    </row>
    <row r="86" spans="3:11" hidden="1" outlineLevel="1" x14ac:dyDescent="0.25">
      <c r="C86" t="s">
        <v>4</v>
      </c>
      <c r="K86" s="2"/>
    </row>
    <row r="87" spans="3:11" hidden="1" outlineLevel="1" x14ac:dyDescent="0.25">
      <c r="C87" t="s">
        <v>6</v>
      </c>
      <c r="K87" s="2"/>
    </row>
    <row r="88" spans="3:11" collapsed="1" x14ac:dyDescent="0.25">
      <c r="C88" s="31"/>
      <c r="K88" s="2"/>
    </row>
    <row r="89" spans="3:11" x14ac:dyDescent="0.25">
      <c r="C89" s="47" t="s">
        <v>21</v>
      </c>
      <c r="F89" s="103" t="s">
        <v>453</v>
      </c>
      <c r="G89" s="103"/>
      <c r="H89" s="103"/>
      <c r="I89" s="103"/>
      <c r="K89" s="2"/>
    </row>
    <row r="90" spans="3:11" hidden="1" outlineLevel="1" x14ac:dyDescent="0.25">
      <c r="C90" t="s">
        <v>17</v>
      </c>
      <c r="K90" s="2"/>
    </row>
    <row r="91" spans="3:11" hidden="1" outlineLevel="1" x14ac:dyDescent="0.25">
      <c r="C91" t="s">
        <v>38</v>
      </c>
      <c r="K91" s="2"/>
    </row>
    <row r="92" spans="3:11" hidden="1" outlineLevel="1" x14ac:dyDescent="0.25">
      <c r="C92" t="s">
        <v>39</v>
      </c>
      <c r="K92" s="2"/>
    </row>
    <row r="93" spans="3:11" collapsed="1" x14ac:dyDescent="0.25">
      <c r="C93" s="31"/>
      <c r="K93" s="2"/>
    </row>
    <row r="94" spans="3:11" x14ac:dyDescent="0.25">
      <c r="C94" s="47" t="s">
        <v>36</v>
      </c>
      <c r="K94" s="2"/>
    </row>
    <row r="95" spans="3:11" hidden="1" outlineLevel="1" x14ac:dyDescent="0.25">
      <c r="C95" t="s">
        <v>18</v>
      </c>
      <c r="K95" s="2"/>
    </row>
    <row r="96" spans="3:11" hidden="1" outlineLevel="1" x14ac:dyDescent="0.25">
      <c r="C96" t="s">
        <v>347</v>
      </c>
      <c r="K96" s="2"/>
    </row>
    <row r="97" spans="2:15" hidden="1" outlineLevel="1" x14ac:dyDescent="0.25">
      <c r="C97" t="s">
        <v>13</v>
      </c>
      <c r="K97" s="2"/>
    </row>
    <row r="98" spans="2:15" hidden="1" outlineLevel="1" x14ac:dyDescent="0.25">
      <c r="C98" t="s">
        <v>12</v>
      </c>
      <c r="K98" s="2"/>
    </row>
    <row r="99" spans="2:15" hidden="1" outlineLevel="1" x14ac:dyDescent="0.25">
      <c r="C99" t="s">
        <v>33</v>
      </c>
      <c r="K99" s="2"/>
    </row>
    <row r="100" spans="2:15" collapsed="1" x14ac:dyDescent="0.25">
      <c r="K100" s="2"/>
    </row>
    <row r="101" spans="2:15" x14ac:dyDescent="0.25">
      <c r="K101" s="2"/>
    </row>
    <row r="102" spans="2:15" ht="18.75" x14ac:dyDescent="0.3">
      <c r="C102" s="55" t="s">
        <v>308</v>
      </c>
      <c r="D102" s="54"/>
      <c r="E102" s="54"/>
      <c r="F102" s="54"/>
      <c r="G102" s="54"/>
      <c r="H102" s="54"/>
      <c r="K102" s="2"/>
    </row>
    <row r="103" spans="2:15" ht="18.75" x14ac:dyDescent="0.3">
      <c r="C103" s="73"/>
      <c r="D103" s="1" t="s">
        <v>399</v>
      </c>
      <c r="E103" s="70"/>
      <c r="F103" s="70"/>
      <c r="G103" s="70"/>
      <c r="H103" s="70"/>
      <c r="K103" s="2"/>
    </row>
    <row r="104" spans="2:15" x14ac:dyDescent="0.25">
      <c r="C104" s="36" t="s">
        <v>309</v>
      </c>
      <c r="D104" s="1" t="s">
        <v>398</v>
      </c>
    </row>
    <row r="105" spans="2:15" x14ac:dyDescent="0.25">
      <c r="C105" s="36" t="s">
        <v>318</v>
      </c>
      <c r="D105" s="1" t="s">
        <v>319</v>
      </c>
    </row>
    <row r="106" spans="2:15" x14ac:dyDescent="0.25">
      <c r="C106" s="36" t="s">
        <v>310</v>
      </c>
      <c r="D106" s="1" t="s">
        <v>403</v>
      </c>
    </row>
    <row r="107" spans="2:15" x14ac:dyDescent="0.25">
      <c r="C107" s="36" t="s">
        <v>56</v>
      </c>
      <c r="D107" s="37" t="s">
        <v>14</v>
      </c>
    </row>
    <row r="108" spans="2:15" x14ac:dyDescent="0.25">
      <c r="C108" s="36" t="s">
        <v>57</v>
      </c>
      <c r="D108" s="1" t="s">
        <v>58</v>
      </c>
    </row>
    <row r="109" spans="2:15" x14ac:dyDescent="0.25">
      <c r="K109" s="39"/>
      <c r="L109" s="39"/>
      <c r="N109" s="5"/>
      <c r="O109" s="5"/>
    </row>
    <row r="110" spans="2:15" x14ac:dyDescent="0.25">
      <c r="D110" s="1"/>
      <c r="K110" s="56"/>
      <c r="N110" s="1"/>
      <c r="O110" s="1"/>
    </row>
    <row r="111" spans="2:15" ht="21" x14ac:dyDescent="0.35">
      <c r="B111" s="62" t="s">
        <v>381</v>
      </c>
      <c r="C111" t="s">
        <v>404</v>
      </c>
      <c r="D111" s="1"/>
      <c r="K111" s="41"/>
      <c r="M111" s="1"/>
    </row>
    <row r="112" spans="2:15" x14ac:dyDescent="0.25">
      <c r="C112" t="s">
        <v>405</v>
      </c>
      <c r="D112" s="1"/>
      <c r="K112" s="81"/>
      <c r="M112" s="1"/>
    </row>
    <row r="113" spans="3:13" x14ac:dyDescent="0.25">
      <c r="C113" s="30" t="s">
        <v>373</v>
      </c>
      <c r="D113" s="1"/>
      <c r="K113" s="74"/>
      <c r="M113" s="1"/>
    </row>
    <row r="114" spans="3:13" ht="15" hidden="1" customHeight="1" outlineLevel="1" x14ac:dyDescent="0.25">
      <c r="C114" t="s">
        <v>349</v>
      </c>
      <c r="D114" s="1"/>
      <c r="K114" s="74"/>
      <c r="M114" s="1"/>
    </row>
    <row r="115" spans="3:13" ht="15" hidden="1" customHeight="1" outlineLevel="1" x14ac:dyDescent="0.25">
      <c r="C115" t="s">
        <v>350</v>
      </c>
      <c r="E115" s="4" t="s">
        <v>351</v>
      </c>
      <c r="K115" s="2"/>
      <c r="M115" s="1"/>
    </row>
    <row r="116" spans="3:13" ht="15" hidden="1" customHeight="1" outlineLevel="1" x14ac:dyDescent="0.25">
      <c r="C116" t="s">
        <v>353</v>
      </c>
      <c r="D116" s="1"/>
      <c r="K116" s="2"/>
      <c r="M116" s="1"/>
    </row>
    <row r="117" spans="3:13" ht="15" hidden="1" customHeight="1" outlineLevel="1" x14ac:dyDescent="0.25">
      <c r="C117" s="51" t="s">
        <v>352</v>
      </c>
      <c r="D117" s="1"/>
      <c r="K117" s="1"/>
      <c r="M117" s="1"/>
    </row>
    <row r="118" spans="3:13" ht="15" hidden="1" customHeight="1" outlineLevel="1" x14ac:dyDescent="0.25">
      <c r="C118" s="51" t="s">
        <v>354</v>
      </c>
      <c r="D118" s="1"/>
      <c r="K118" s="1"/>
      <c r="M118" s="1"/>
    </row>
    <row r="119" spans="3:13" ht="15" hidden="1" customHeight="1" outlineLevel="1" x14ac:dyDescent="0.25">
      <c r="C119" s="51" t="s">
        <v>363</v>
      </c>
      <c r="D119" s="1"/>
      <c r="K119" s="1"/>
      <c r="M119" s="1"/>
    </row>
    <row r="120" spans="3:13" ht="15" hidden="1" customHeight="1" outlineLevel="1" x14ac:dyDescent="0.25">
      <c r="C120" s="51" t="s">
        <v>355</v>
      </c>
      <c r="D120" s="1"/>
      <c r="K120" s="1"/>
      <c r="M120" s="1"/>
    </row>
    <row r="121" spans="3:13" ht="15" hidden="1" customHeight="1" outlineLevel="1" x14ac:dyDescent="0.25">
      <c r="C121" s="51" t="s">
        <v>348</v>
      </c>
      <c r="D121" s="1"/>
      <c r="K121" s="1"/>
      <c r="M121" s="1"/>
    </row>
    <row r="122" spans="3:13" ht="15" hidden="1" customHeight="1" outlineLevel="1" x14ac:dyDescent="0.25">
      <c r="C122" s="51" t="s">
        <v>356</v>
      </c>
      <c r="D122" s="1"/>
      <c r="K122" s="2"/>
      <c r="M122" s="1"/>
    </row>
    <row r="123" spans="3:13" ht="15" hidden="1" customHeight="1" outlineLevel="1" x14ac:dyDescent="0.25">
      <c r="C123" s="51" t="s">
        <v>390</v>
      </c>
      <c r="D123" s="1"/>
      <c r="K123" s="2"/>
      <c r="M123" s="1"/>
    </row>
    <row r="124" spans="3:13" ht="15" hidden="1" customHeight="1" outlineLevel="1" x14ac:dyDescent="0.25">
      <c r="C124" s="51" t="s">
        <v>364</v>
      </c>
      <c r="D124" s="1"/>
      <c r="K124" s="2"/>
      <c r="M124" s="1"/>
    </row>
    <row r="125" spans="3:13" ht="15" hidden="1" customHeight="1" outlineLevel="1" x14ac:dyDescent="0.25">
      <c r="C125" s="51" t="s">
        <v>357</v>
      </c>
      <c r="D125" s="1"/>
      <c r="K125" s="2"/>
      <c r="M125" s="1"/>
    </row>
    <row r="126" spans="3:13" ht="15" hidden="1" customHeight="1" outlineLevel="1" x14ac:dyDescent="0.25">
      <c r="C126" s="51" t="s">
        <v>358</v>
      </c>
      <c r="D126" s="1"/>
      <c r="K126" s="2"/>
      <c r="M126" s="1"/>
    </row>
    <row r="127" spans="3:13" ht="17.25" hidden="1" customHeight="1" outlineLevel="1" x14ac:dyDescent="0.25">
      <c r="C127" s="51" t="s">
        <v>359</v>
      </c>
      <c r="D127" s="1"/>
      <c r="K127" s="2"/>
      <c r="M127" s="1"/>
    </row>
    <row r="128" spans="3:13" ht="15" hidden="1" customHeight="1" outlineLevel="1" x14ac:dyDescent="0.25">
      <c r="C128" s="51" t="s">
        <v>360</v>
      </c>
      <c r="D128" s="1"/>
      <c r="K128" s="2"/>
      <c r="M128" s="1"/>
    </row>
    <row r="129" spans="2:13" ht="15" hidden="1" customHeight="1" outlineLevel="1" x14ac:dyDescent="0.25">
      <c r="C129" s="51" t="s">
        <v>365</v>
      </c>
      <c r="D129" s="1"/>
      <c r="K129" s="2"/>
      <c r="M129" s="1"/>
    </row>
    <row r="130" spans="2:13" ht="15" hidden="1" customHeight="1" outlineLevel="1" x14ac:dyDescent="0.25">
      <c r="C130" s="51" t="s">
        <v>361</v>
      </c>
      <c r="D130" s="1"/>
      <c r="K130" s="2"/>
      <c r="M130" s="1"/>
    </row>
    <row r="131" spans="2:13" ht="15" hidden="1" customHeight="1" outlineLevel="1" x14ac:dyDescent="0.25">
      <c r="C131" s="51" t="s">
        <v>362</v>
      </c>
      <c r="D131" s="1"/>
      <c r="K131" s="2"/>
      <c r="M131" s="1"/>
    </row>
    <row r="132" spans="2:13" collapsed="1" x14ac:dyDescent="0.25">
      <c r="D132" s="1"/>
      <c r="K132" s="2"/>
      <c r="M132" s="1"/>
    </row>
    <row r="133" spans="2:13" ht="21" x14ac:dyDescent="0.35">
      <c r="B133" s="61" t="s">
        <v>449</v>
      </c>
      <c r="C133" s="1"/>
      <c r="K133" s="2"/>
    </row>
    <row r="134" spans="2:13" outlineLevel="1" x14ac:dyDescent="0.25">
      <c r="C134" t="s">
        <v>30</v>
      </c>
      <c r="K134" s="2"/>
      <c r="M134" s="1"/>
    </row>
    <row r="135" spans="2:13" outlineLevel="1" x14ac:dyDescent="0.25">
      <c r="C135" t="s">
        <v>406</v>
      </c>
      <c r="K135" s="2"/>
      <c r="M135" s="1"/>
    </row>
    <row r="136" spans="2:13" outlineLevel="1" x14ac:dyDescent="0.25">
      <c r="C136" t="s">
        <v>31</v>
      </c>
      <c r="K136" s="2"/>
      <c r="M136" s="1"/>
    </row>
    <row r="137" spans="2:13" outlineLevel="1" x14ac:dyDescent="0.25">
      <c r="C137" t="s">
        <v>32</v>
      </c>
      <c r="K137" s="2"/>
      <c r="M137" s="1"/>
    </row>
    <row r="138" spans="2:13" x14ac:dyDescent="0.25">
      <c r="K138" s="2"/>
    </row>
    <row r="139" spans="2:13" ht="21" x14ac:dyDescent="0.35">
      <c r="B139" s="61" t="s">
        <v>450</v>
      </c>
      <c r="K139" s="2"/>
    </row>
    <row r="140" spans="2:13" hidden="1" outlineLevel="1" x14ac:dyDescent="0.25">
      <c r="B140" s="30"/>
      <c r="C140" t="s">
        <v>372</v>
      </c>
      <c r="K140" s="2"/>
    </row>
    <row r="141" spans="2:13" hidden="1" outlineLevel="2" x14ac:dyDescent="0.25">
      <c r="D141" t="s">
        <v>374</v>
      </c>
      <c r="K141" s="2"/>
    </row>
    <row r="142" spans="2:13" hidden="1" outlineLevel="2" x14ac:dyDescent="0.25">
      <c r="D142" t="s">
        <v>29</v>
      </c>
      <c r="K142" s="2"/>
    </row>
    <row r="143" spans="2:13" hidden="1" outlineLevel="1" collapsed="1" x14ac:dyDescent="0.25">
      <c r="C143" t="s">
        <v>375</v>
      </c>
      <c r="K143" s="2"/>
    </row>
    <row r="144" spans="2:13" hidden="1" outlineLevel="2" x14ac:dyDescent="0.25">
      <c r="D144" t="s">
        <v>376</v>
      </c>
      <c r="K144" s="2"/>
    </row>
    <row r="145" spans="3:11" hidden="1" outlineLevel="2" x14ac:dyDescent="0.25">
      <c r="D145" t="s">
        <v>377</v>
      </c>
    </row>
    <row r="146" spans="3:11" hidden="1" outlineLevel="1" collapsed="1" x14ac:dyDescent="0.25">
      <c r="C146" t="s">
        <v>378</v>
      </c>
    </row>
    <row r="147" spans="3:11" hidden="1" outlineLevel="1" x14ac:dyDescent="0.25">
      <c r="C147" t="s">
        <v>45</v>
      </c>
    </row>
    <row r="148" spans="3:11" hidden="1" outlineLevel="1" x14ac:dyDescent="0.25">
      <c r="C148" t="s">
        <v>5</v>
      </c>
    </row>
    <row r="149" spans="3:11" hidden="1" outlineLevel="1" x14ac:dyDescent="0.25">
      <c r="C149" t="s">
        <v>368</v>
      </c>
    </row>
    <row r="150" spans="3:11" hidden="1" outlineLevel="1" x14ac:dyDescent="0.25">
      <c r="C150" t="s">
        <v>10</v>
      </c>
      <c r="K150" s="2"/>
    </row>
    <row r="151" spans="3:11" hidden="1" outlineLevel="1" x14ac:dyDescent="0.25">
      <c r="D151" t="s">
        <v>371</v>
      </c>
      <c r="K151" s="2"/>
    </row>
    <row r="152" spans="3:11" hidden="1" outlineLevel="1" x14ac:dyDescent="0.25">
      <c r="C152" t="s">
        <v>369</v>
      </c>
      <c r="K152" s="2"/>
    </row>
    <row r="153" spans="3:11" hidden="1" outlineLevel="1" x14ac:dyDescent="0.25">
      <c r="D153" t="s">
        <v>4</v>
      </c>
    </row>
    <row r="154" spans="3:11" hidden="1" outlineLevel="1" x14ac:dyDescent="0.25">
      <c r="D154" t="s">
        <v>6</v>
      </c>
    </row>
    <row r="155" spans="3:11" hidden="1" outlineLevel="1" x14ac:dyDescent="0.25">
      <c r="C155" t="s">
        <v>402</v>
      </c>
    </row>
    <row r="156" spans="3:11" hidden="1" outlineLevel="1" x14ac:dyDescent="0.25">
      <c r="C156" t="s">
        <v>370</v>
      </c>
      <c r="D156" t="s">
        <v>382</v>
      </c>
    </row>
    <row r="157" spans="3:11" collapsed="1" x14ac:dyDescent="0.25"/>
  </sheetData>
  <sortState ref="C4:D45">
    <sortCondition ref="C4"/>
  </sortState>
  <mergeCells count="4">
    <mergeCell ref="F81:I81"/>
    <mergeCell ref="F89:I89"/>
    <mergeCell ref="J18:N19"/>
    <mergeCell ref="N28:N29"/>
  </mergeCells>
  <hyperlinks>
    <hyperlink ref="D23" r:id="rId1"/>
    <hyperlink ref="D21" r:id="rId2"/>
    <hyperlink ref="D26" r:id="rId3"/>
    <hyperlink ref="D28" r:id="rId4"/>
    <hyperlink ref="D35" r:id="rId5"/>
    <hyperlink ref="D31" r:id="rId6" location="backtotop"/>
    <hyperlink ref="D38" r:id="rId7"/>
    <hyperlink ref="D16" r:id="rId8"/>
    <hyperlink ref="E115" r:id="rId9" display="http://www.avery.com/avery/en_us/Products/Labels/Addressing-Labels/_/Ns=Rank%7C0%7C%7CProduct Number%7C1"/>
    <hyperlink ref="D27" r:id="rId10"/>
    <hyperlink ref="D29" r:id="rId11"/>
    <hyperlink ref="D32" r:id="rId12" location="backtotop"/>
    <hyperlink ref="D36" r:id="rId13"/>
    <hyperlink ref="D39" r:id="rId14"/>
    <hyperlink ref="I7" r:id="rId15"/>
    <hyperlink ref="I11" r:id="rId16"/>
    <hyperlink ref="D40" r:id="rId17"/>
    <hyperlink ref="D41" r:id="rId18"/>
    <hyperlink ref="D17" r:id="rId19"/>
    <hyperlink ref="D24" r:id="rId20"/>
  </hyperlinks>
  <printOptions gridLines="1"/>
  <pageMargins left="0.7" right="0.7" top="0.75" bottom="0.75" header="0.3" footer="0.3"/>
  <pageSetup scale="54" fitToHeight="2" orientation="portrait" r:id="rId21"/>
  <drawing r:id="rId22"/>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R30"/>
  <sheetViews>
    <sheetView workbookViewId="0">
      <selection activeCell="G23" sqref="G23"/>
    </sheetView>
  </sheetViews>
  <sheetFormatPr defaultRowHeight="15" x14ac:dyDescent="0.25"/>
  <cols>
    <col min="1" max="1" width="9.140625" style="39"/>
    <col min="2" max="2" width="7" style="39" customWidth="1"/>
    <col min="3" max="3" width="7.85546875" style="39" customWidth="1"/>
    <col min="4" max="4" width="7" style="39" customWidth="1"/>
    <col min="5" max="5" width="9.5703125" style="39" customWidth="1"/>
    <col min="6" max="6" width="7" style="39" customWidth="1"/>
    <col min="7" max="7" width="9.140625" style="39"/>
    <col min="8" max="8" width="17.85546875" style="63" customWidth="1"/>
    <col min="9" max="12" width="9.140625" style="39"/>
    <col min="13" max="13" width="10.7109375" style="39" customWidth="1"/>
    <col min="14" max="16" width="9.140625" style="39"/>
    <col min="17" max="17" width="9.7109375" style="39" bestFit="1" customWidth="1"/>
    <col min="18" max="18" width="8.5703125" style="39" customWidth="1"/>
    <col min="19" max="16384" width="9.140625" style="39"/>
  </cols>
  <sheetData>
    <row r="2" spans="1:18" x14ac:dyDescent="0.25">
      <c r="B2" s="39" t="s">
        <v>332</v>
      </c>
      <c r="Q2" s="93"/>
    </row>
    <row r="3" spans="1:18" x14ac:dyDescent="0.25">
      <c r="Q3" s="93"/>
    </row>
    <row r="4" spans="1:18" x14ac:dyDescent="0.25">
      <c r="A4" s="66"/>
      <c r="B4" s="66"/>
      <c r="C4" s="66"/>
      <c r="D4" s="66"/>
      <c r="E4" s="66"/>
      <c r="F4" s="66"/>
      <c r="G4" s="66"/>
      <c r="Q4" s="93"/>
      <c r="R4"/>
    </row>
    <row r="5" spans="1:18" x14ac:dyDescent="0.25">
      <c r="A5" s="66"/>
      <c r="B5" s="101" t="s">
        <v>41</v>
      </c>
      <c r="C5" s="101" t="s">
        <v>42</v>
      </c>
      <c r="D5" s="101" t="s">
        <v>43</v>
      </c>
      <c r="E5" s="101" t="s">
        <v>315</v>
      </c>
      <c r="F5" s="101" t="s">
        <v>312</v>
      </c>
      <c r="G5" s="66"/>
      <c r="H5" s="97" t="s">
        <v>316</v>
      </c>
      <c r="Q5" s="93"/>
    </row>
    <row r="6" spans="1:18" x14ac:dyDescent="0.25">
      <c r="A6" s="66"/>
      <c r="B6" s="66">
        <v>1</v>
      </c>
      <c r="C6" s="66">
        <v>2</v>
      </c>
      <c r="D6" s="66">
        <f>SUM(B6:C6)</f>
        <v>3</v>
      </c>
      <c r="E6" s="66">
        <f>5*D6</f>
        <v>15</v>
      </c>
      <c r="F6" s="66" t="s">
        <v>313</v>
      </c>
      <c r="G6" s="66"/>
      <c r="Q6" s="93"/>
    </row>
    <row r="7" spans="1:18" x14ac:dyDescent="0.25">
      <c r="A7" s="66"/>
      <c r="B7" s="66">
        <v>2</v>
      </c>
      <c r="C7" s="66">
        <v>4</v>
      </c>
      <c r="D7" s="66">
        <f>SUM(B7:C7)</f>
        <v>6</v>
      </c>
      <c r="E7" s="66">
        <f>5*D7</f>
        <v>30</v>
      </c>
      <c r="F7" s="66" t="s">
        <v>314</v>
      </c>
      <c r="G7" s="66"/>
      <c r="H7" s="63" t="s">
        <v>54</v>
      </c>
    </row>
    <row r="8" spans="1:18" x14ac:dyDescent="0.25">
      <c r="A8" s="66"/>
      <c r="B8" s="66">
        <v>3</v>
      </c>
      <c r="C8" s="66">
        <v>6</v>
      </c>
      <c r="D8" s="66">
        <f t="shared" ref="D8:D18" si="0">SUM(B8:C8)</f>
        <v>9</v>
      </c>
      <c r="E8" s="66">
        <f t="shared" ref="E8:E18" si="1">5*D8</f>
        <v>45</v>
      </c>
      <c r="F8" s="31"/>
      <c r="G8" s="31"/>
      <c r="H8" s="63" t="s">
        <v>2</v>
      </c>
      <c r="M8" s="42"/>
    </row>
    <row r="9" spans="1:18" x14ac:dyDescent="0.25">
      <c r="A9" s="66"/>
      <c r="B9" s="66">
        <v>4</v>
      </c>
      <c r="C9" s="66">
        <v>8</v>
      </c>
      <c r="D9" s="66">
        <f t="shared" si="0"/>
        <v>12</v>
      </c>
      <c r="E9" s="66">
        <f t="shared" si="1"/>
        <v>60</v>
      </c>
      <c r="F9" s="31"/>
      <c r="G9" s="31"/>
      <c r="H9" s="63" t="s">
        <v>322</v>
      </c>
      <c r="M9" s="42"/>
    </row>
    <row r="10" spans="1:18" ht="30" x14ac:dyDescent="0.25">
      <c r="A10" s="66"/>
      <c r="B10" s="66">
        <v>5</v>
      </c>
      <c r="C10" s="66">
        <v>10</v>
      </c>
      <c r="D10" s="66">
        <f t="shared" si="0"/>
        <v>15</v>
      </c>
      <c r="E10" s="66">
        <f t="shared" si="1"/>
        <v>75</v>
      </c>
      <c r="F10" s="31"/>
      <c r="G10" s="31"/>
      <c r="I10" t="s">
        <v>409</v>
      </c>
      <c r="M10" s="42"/>
      <c r="Q10" s="94">
        <v>1.98</v>
      </c>
      <c r="R10" s="95" t="s">
        <v>441</v>
      </c>
    </row>
    <row r="11" spans="1:18" x14ac:dyDescent="0.25">
      <c r="A11" s="66"/>
      <c r="B11" s="66">
        <v>6</v>
      </c>
      <c r="C11" s="66">
        <v>12</v>
      </c>
      <c r="D11" s="66">
        <f t="shared" si="0"/>
        <v>18</v>
      </c>
      <c r="E11" s="66">
        <f t="shared" si="1"/>
        <v>90</v>
      </c>
      <c r="F11" s="31"/>
      <c r="G11" s="31"/>
      <c r="I11" s="39" t="s">
        <v>321</v>
      </c>
      <c r="M11" s="42"/>
      <c r="Q11" s="94">
        <v>2</v>
      </c>
      <c r="R11" s="31" t="s">
        <v>410</v>
      </c>
    </row>
    <row r="12" spans="1:18" x14ac:dyDescent="0.25">
      <c r="A12" s="66"/>
      <c r="B12" s="66">
        <v>7</v>
      </c>
      <c r="C12" s="66">
        <v>14</v>
      </c>
      <c r="D12" s="66">
        <f t="shared" si="0"/>
        <v>21</v>
      </c>
      <c r="E12" s="66">
        <f t="shared" si="1"/>
        <v>105</v>
      </c>
      <c r="F12" s="31"/>
      <c r="G12" s="31"/>
      <c r="I12" s="39" t="s">
        <v>333</v>
      </c>
      <c r="M12" s="42"/>
      <c r="Q12" s="94">
        <v>45</v>
      </c>
      <c r="R12" s="31" t="s">
        <v>182</v>
      </c>
    </row>
    <row r="13" spans="1:18" x14ac:dyDescent="0.25">
      <c r="A13" s="66"/>
      <c r="B13" s="66">
        <v>8</v>
      </c>
      <c r="C13" s="66">
        <v>16</v>
      </c>
      <c r="D13" s="66">
        <f t="shared" si="0"/>
        <v>24</v>
      </c>
      <c r="E13" s="66">
        <f t="shared" si="1"/>
        <v>120</v>
      </c>
      <c r="F13" s="31"/>
      <c r="G13" s="31"/>
      <c r="I13" s="39" t="s">
        <v>311</v>
      </c>
      <c r="M13" s="42"/>
      <c r="N13" s="96"/>
      <c r="Q13" s="94">
        <v>1.325</v>
      </c>
      <c r="R13" s="31" t="s">
        <v>411</v>
      </c>
    </row>
    <row r="14" spans="1:18" x14ac:dyDescent="0.25">
      <c r="A14" s="66"/>
      <c r="B14" s="66">
        <v>9</v>
      </c>
      <c r="C14" s="66">
        <v>18</v>
      </c>
      <c r="D14" s="66">
        <f t="shared" si="0"/>
        <v>27</v>
      </c>
      <c r="E14" s="66">
        <f t="shared" si="1"/>
        <v>135</v>
      </c>
      <c r="F14" s="31"/>
      <c r="G14" s="31"/>
      <c r="I14" s="39" t="s">
        <v>320</v>
      </c>
      <c r="M14" s="42"/>
      <c r="Q14" s="74"/>
      <c r="R14"/>
    </row>
    <row r="15" spans="1:18" x14ac:dyDescent="0.25">
      <c r="A15" s="66"/>
      <c r="B15" s="66">
        <v>10</v>
      </c>
      <c r="C15" s="66">
        <v>20</v>
      </c>
      <c r="D15" s="66">
        <f t="shared" si="0"/>
        <v>30</v>
      </c>
      <c r="E15" s="66">
        <f t="shared" si="1"/>
        <v>150</v>
      </c>
      <c r="F15" s="31"/>
      <c r="G15" s="31"/>
      <c r="I15" s="39" t="s">
        <v>0</v>
      </c>
      <c r="M15" s="42"/>
    </row>
    <row r="16" spans="1:18" x14ac:dyDescent="0.25">
      <c r="A16" s="66"/>
      <c r="B16" s="66">
        <v>11</v>
      </c>
      <c r="C16" s="66">
        <v>22</v>
      </c>
      <c r="D16" s="66">
        <f t="shared" si="0"/>
        <v>33</v>
      </c>
      <c r="E16" s="66">
        <f t="shared" si="1"/>
        <v>165</v>
      </c>
      <c r="F16" s="31"/>
      <c r="G16" s="31"/>
      <c r="H16" s="63" t="s">
        <v>7</v>
      </c>
      <c r="M16" s="42"/>
    </row>
    <row r="17" spans="1:13" x14ac:dyDescent="0.25">
      <c r="A17" s="66"/>
      <c r="B17" s="66">
        <v>12</v>
      </c>
      <c r="C17" s="66">
        <v>24</v>
      </c>
      <c r="D17" s="66">
        <f t="shared" si="0"/>
        <v>36</v>
      </c>
      <c r="E17" s="66">
        <f t="shared" si="1"/>
        <v>180</v>
      </c>
      <c r="F17" s="31"/>
      <c r="G17" s="31"/>
      <c r="H17" s="63" t="s">
        <v>8</v>
      </c>
      <c r="M17" s="42"/>
    </row>
    <row r="18" spans="1:13" x14ac:dyDescent="0.25">
      <c r="A18" s="66"/>
      <c r="B18" s="66">
        <v>13</v>
      </c>
      <c r="C18" s="66">
        <v>26</v>
      </c>
      <c r="D18" s="66">
        <f t="shared" si="0"/>
        <v>39</v>
      </c>
      <c r="E18" s="66">
        <f t="shared" si="1"/>
        <v>195</v>
      </c>
      <c r="F18" s="31"/>
      <c r="G18" s="31"/>
      <c r="H18" s="63" t="s">
        <v>44</v>
      </c>
      <c r="J18" s="43"/>
      <c r="M18" s="42"/>
    </row>
    <row r="19" spans="1:13" x14ac:dyDescent="0.25">
      <c r="A19" s="66"/>
      <c r="B19" s="31"/>
      <c r="C19" s="31"/>
      <c r="D19" s="31"/>
      <c r="E19" s="31"/>
      <c r="F19" s="31"/>
      <c r="G19" s="31"/>
      <c r="H19" s="63" t="s">
        <v>16</v>
      </c>
      <c r="M19" s="42"/>
    </row>
    <row r="20" spans="1:13" x14ac:dyDescent="0.25">
      <c r="A20" s="66"/>
      <c r="B20" s="31"/>
      <c r="C20" s="31"/>
      <c r="D20" s="31"/>
      <c r="E20" s="31"/>
      <c r="F20" s="31"/>
      <c r="G20" s="31"/>
      <c r="H20" s="63" t="s">
        <v>15</v>
      </c>
      <c r="J20" s="43"/>
    </row>
    <row r="21" spans="1:13" x14ac:dyDescent="0.25">
      <c r="A21" s="66"/>
      <c r="B21" s="31"/>
      <c r="C21" s="2"/>
      <c r="D21" s="31"/>
      <c r="E21" s="31"/>
      <c r="F21" s="31"/>
      <c r="G21" s="31"/>
      <c r="H21" s="63" t="s">
        <v>294</v>
      </c>
    </row>
    <row r="22" spans="1:13" x14ac:dyDescent="0.25">
      <c r="A22" s="66"/>
      <c r="B22" s="31"/>
      <c r="C22" s="2"/>
      <c r="D22" s="31"/>
      <c r="E22" s="31"/>
      <c r="F22" s="31"/>
      <c r="G22" s="31"/>
      <c r="H22" s="63" t="s">
        <v>5</v>
      </c>
    </row>
    <row r="23" spans="1:13" x14ac:dyDescent="0.25">
      <c r="A23" s="66"/>
      <c r="B23" s="31"/>
      <c r="C23" s="31"/>
      <c r="D23" s="31"/>
      <c r="E23" s="31"/>
      <c r="F23" s="31"/>
      <c r="G23" s="31"/>
      <c r="H23" s="44"/>
      <c r="I23" s="44"/>
    </row>
    <row r="24" spans="1:13" x14ac:dyDescent="0.25">
      <c r="A24" s="66"/>
      <c r="B24" s="31"/>
      <c r="C24" s="31"/>
      <c r="D24" s="31"/>
      <c r="E24" s="31"/>
      <c r="F24" s="31"/>
      <c r="G24" s="31"/>
    </row>
    <row r="25" spans="1:13" x14ac:dyDescent="0.25">
      <c r="B25"/>
      <c r="C25"/>
      <c r="D25"/>
      <c r="E25"/>
      <c r="F25"/>
      <c r="G25"/>
    </row>
    <row r="26" spans="1:13" x14ac:dyDescent="0.25">
      <c r="B26"/>
      <c r="C26"/>
      <c r="D26"/>
      <c r="E26"/>
      <c r="F26"/>
      <c r="G26"/>
    </row>
    <row r="27" spans="1:13" x14ac:dyDescent="0.25">
      <c r="B27"/>
      <c r="C27"/>
      <c r="D27"/>
      <c r="E27"/>
      <c r="F27"/>
      <c r="G27"/>
    </row>
    <row r="28" spans="1:13" x14ac:dyDescent="0.25">
      <c r="B28"/>
      <c r="C28"/>
      <c r="D28"/>
      <c r="E28"/>
      <c r="F28"/>
      <c r="G28"/>
    </row>
    <row r="29" spans="1:13" x14ac:dyDescent="0.25">
      <c r="B29"/>
      <c r="C29"/>
      <c r="D29"/>
      <c r="E29"/>
      <c r="F29"/>
      <c r="G29"/>
    </row>
    <row r="30" spans="1:13" x14ac:dyDescent="0.25">
      <c r="B30"/>
      <c r="C30"/>
      <c r="D30"/>
      <c r="E30"/>
      <c r="F30"/>
      <c r="G30"/>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7"/>
  <sheetViews>
    <sheetView workbookViewId="0">
      <selection activeCell="N24" sqref="N24"/>
    </sheetView>
  </sheetViews>
  <sheetFormatPr defaultRowHeight="15" x14ac:dyDescent="0.25"/>
  <cols>
    <col min="1" max="1" width="9.140625" style="39"/>
    <col min="2" max="2" width="9.28515625" style="39" bestFit="1" customWidth="1"/>
    <col min="3" max="3" width="13.42578125" style="39" bestFit="1" customWidth="1"/>
    <col min="4" max="4" width="11.7109375" style="39" customWidth="1"/>
    <col min="5" max="8" width="9.140625" style="39"/>
    <col min="9" max="9" width="8.140625" style="39" customWidth="1"/>
    <col min="10" max="17" width="9.140625" style="39"/>
    <col min="18" max="23" width="5.7109375" style="39" customWidth="1"/>
    <col min="24" max="16384" width="9.140625" style="39"/>
  </cols>
  <sheetData>
    <row r="2" spans="2:32" x14ac:dyDescent="0.25">
      <c r="B2" s="30" t="s">
        <v>323</v>
      </c>
      <c r="H2" s="45" t="s">
        <v>331</v>
      </c>
      <c r="X2" s="45" t="s">
        <v>331</v>
      </c>
    </row>
    <row r="4" spans="2:32" x14ac:dyDescent="0.25">
      <c r="B4" s="30" t="s">
        <v>325</v>
      </c>
      <c r="O4" s="30" t="s">
        <v>407</v>
      </c>
      <c r="AD4" s="30" t="s">
        <v>317</v>
      </c>
    </row>
    <row r="5" spans="2:32" x14ac:dyDescent="0.25">
      <c r="B5" s="39" t="s">
        <v>289</v>
      </c>
      <c r="I5" s="68" t="s">
        <v>451</v>
      </c>
      <c r="J5" s="69"/>
      <c r="O5" s="39" t="s">
        <v>326</v>
      </c>
    </row>
    <row r="6" spans="2:32" x14ac:dyDescent="0.25">
      <c r="B6" s="38" t="s">
        <v>408</v>
      </c>
      <c r="C6" s="40"/>
      <c r="D6" s="40"/>
      <c r="O6" s="39" t="s">
        <v>293</v>
      </c>
      <c r="AE6" s="39">
        <v>5</v>
      </c>
      <c r="AF6" s="39">
        <v>10</v>
      </c>
    </row>
    <row r="7" spans="2:32" ht="15.75" thickBot="1" x14ac:dyDescent="0.3">
      <c r="B7" s="39" t="s">
        <v>324</v>
      </c>
      <c r="I7" s="67" t="s">
        <v>385</v>
      </c>
      <c r="J7" s="67" t="s">
        <v>386</v>
      </c>
      <c r="AD7" s="39">
        <v>45</v>
      </c>
      <c r="AE7" s="39">
        <f xml:space="preserve"> 35.74 + 0.6215*$AD7 - 35.75*(AE$6^0.16) + 0.4275*$AD7*(AE$6^0.16)</f>
        <v>42.345198939572562</v>
      </c>
      <c r="AF7" s="39">
        <f xml:space="preserve"> 35.74 + 0.6215*$AD7 - 35.75*(AF$6^0.16) + 0.4275*$AD7*(AF$6^0.16)</f>
        <v>39.839675785557873</v>
      </c>
    </row>
    <row r="8" spans="2:32" x14ac:dyDescent="0.25">
      <c r="C8" s="39" t="s">
        <v>328</v>
      </c>
      <c r="I8" s="31" t="s">
        <v>384</v>
      </c>
      <c r="J8" s="66">
        <v>5</v>
      </c>
      <c r="AD8" s="39">
        <v>40</v>
      </c>
      <c r="AE8" s="39">
        <f xml:space="preserve"> 35.74 + 0.6215*$AD8 - 35.75*(AE$6^0.16) + 0.4275*$AD8*(AE$6^0.16)</f>
        <v>36.47240485832117</v>
      </c>
      <c r="AF8" s="39">
        <f xml:space="preserve"> 35.74 + 0.6215*$AD8 - 35.75*(AF$6^0.16) + 0.4275*$AD8*(AF$6^0.16)</f>
        <v>33.642548275588467</v>
      </c>
    </row>
    <row r="9" spans="2:32" x14ac:dyDescent="0.25">
      <c r="C9" s="39" t="s">
        <v>329</v>
      </c>
      <c r="I9" s="2"/>
      <c r="J9" s="66"/>
      <c r="P9" s="39">
        <v>1</v>
      </c>
    </row>
    <row r="10" spans="2:32" x14ac:dyDescent="0.25">
      <c r="C10" s="39" t="s">
        <v>330</v>
      </c>
      <c r="I10" s="2"/>
      <c r="J10" s="66"/>
      <c r="O10" s="39">
        <v>1</v>
      </c>
    </row>
    <row r="11" spans="2:32" x14ac:dyDescent="0.25">
      <c r="I11" s="2"/>
      <c r="J11" s="66"/>
      <c r="O11" s="39">
        <v>2</v>
      </c>
    </row>
    <row r="12" spans="2:32" x14ac:dyDescent="0.25">
      <c r="B12" s="31" t="s">
        <v>51</v>
      </c>
      <c r="C12" s="31" t="s">
        <v>53</v>
      </c>
      <c r="D12" s="66" t="s">
        <v>452</v>
      </c>
      <c r="E12" s="31" t="s">
        <v>52</v>
      </c>
      <c r="I12" s="2"/>
      <c r="J12" s="66"/>
    </row>
    <row r="13" spans="2:32" x14ac:dyDescent="0.25">
      <c r="B13" s="31">
        <v>0</v>
      </c>
      <c r="C13" s="31">
        <f>B13^2</f>
        <v>0</v>
      </c>
      <c r="D13" s="66">
        <f>SQRT(C13)</f>
        <v>0</v>
      </c>
      <c r="E13" s="31">
        <v>0</v>
      </c>
      <c r="I13" s="2"/>
      <c r="J13" s="66"/>
    </row>
    <row r="14" spans="2:32" x14ac:dyDescent="0.25">
      <c r="B14" s="31">
        <v>1</v>
      </c>
      <c r="C14" s="31">
        <f>B14^2</f>
        <v>1</v>
      </c>
      <c r="D14" s="66">
        <f t="shared" ref="D14:D16" si="0">SQRT(C14)</f>
        <v>1</v>
      </c>
      <c r="E14" s="31">
        <v>1</v>
      </c>
      <c r="I14" s="2"/>
      <c r="J14" s="66"/>
    </row>
    <row r="15" spans="2:32" x14ac:dyDescent="0.25">
      <c r="B15" s="31">
        <v>2</v>
      </c>
      <c r="C15" s="31">
        <f>B15^2</f>
        <v>4</v>
      </c>
      <c r="D15" s="66">
        <f t="shared" si="0"/>
        <v>2</v>
      </c>
      <c r="E15" s="31">
        <f>E13+E14</f>
        <v>1</v>
      </c>
      <c r="I15" s="2"/>
      <c r="J15" s="66"/>
    </row>
    <row r="16" spans="2:32" x14ac:dyDescent="0.25">
      <c r="B16" s="31">
        <v>3</v>
      </c>
      <c r="C16" s="31">
        <f t="shared" ref="C16" si="1">B16^2</f>
        <v>9</v>
      </c>
      <c r="D16" s="66">
        <f t="shared" si="0"/>
        <v>3</v>
      </c>
      <c r="E16" s="31">
        <f t="shared" ref="E16" si="2">E14+E15</f>
        <v>2</v>
      </c>
      <c r="I16" s="2"/>
      <c r="J16" s="66"/>
    </row>
    <row r="17" spans="2:31" x14ac:dyDescent="0.25">
      <c r="B17" s="31"/>
      <c r="C17" s="31"/>
      <c r="D17" s="66"/>
      <c r="E17" s="31"/>
      <c r="I17" s="2"/>
      <c r="J17" s="66"/>
    </row>
    <row r="18" spans="2:31" x14ac:dyDescent="0.25">
      <c r="B18" s="31"/>
      <c r="C18" s="31"/>
      <c r="D18" s="66"/>
      <c r="E18" s="31"/>
      <c r="I18" s="2"/>
      <c r="J18" s="66"/>
    </row>
    <row r="19" spans="2:31" ht="17.25" customHeight="1" x14ac:dyDescent="0.25">
      <c r="B19" s="31"/>
      <c r="C19" s="31"/>
      <c r="D19" s="66"/>
      <c r="E19" s="31"/>
      <c r="I19" s="2"/>
      <c r="J19" s="66"/>
      <c r="AE19" s="41"/>
    </row>
    <row r="20" spans="2:31" x14ac:dyDescent="0.25">
      <c r="B20" s="31"/>
      <c r="C20" s="31"/>
      <c r="D20" s="66"/>
      <c r="E20" s="31"/>
      <c r="I20" s="31"/>
      <c r="AE20" s="41"/>
    </row>
    <row r="21" spans="2:31" x14ac:dyDescent="0.25">
      <c r="B21" s="31"/>
      <c r="C21" s="31"/>
      <c r="D21" s="66"/>
      <c r="E21" s="31"/>
      <c r="AE21" s="41"/>
    </row>
    <row r="22" spans="2:31" x14ac:dyDescent="0.25">
      <c r="B22" s="31"/>
      <c r="C22" s="31"/>
      <c r="D22" s="66"/>
      <c r="E22" s="31"/>
      <c r="AE22" s="41"/>
    </row>
    <row r="23" spans="2:31" x14ac:dyDescent="0.25">
      <c r="B23" s="31"/>
      <c r="C23" s="31"/>
      <c r="D23" s="66"/>
      <c r="E23" s="31"/>
      <c r="AE23" s="41"/>
    </row>
    <row r="24" spans="2:31" x14ac:dyDescent="0.25">
      <c r="B24" s="31"/>
      <c r="C24" s="31"/>
      <c r="D24" s="66"/>
      <c r="E24" s="31"/>
      <c r="AE24" s="41"/>
    </row>
    <row r="25" spans="2:31" x14ac:dyDescent="0.25">
      <c r="B25" s="31"/>
      <c r="C25" s="31"/>
      <c r="D25" s="66"/>
      <c r="E25" s="31"/>
      <c r="AE25" s="41"/>
    </row>
    <row r="26" spans="2:31" x14ac:dyDescent="0.25">
      <c r="B26" s="31"/>
      <c r="C26" s="31"/>
      <c r="D26" s="66"/>
      <c r="E26" s="31"/>
      <c r="AE26" s="41"/>
    </row>
    <row r="27" spans="2:31" x14ac:dyDescent="0.25">
      <c r="B27" s="31"/>
      <c r="C27" s="31"/>
      <c r="D27" s="66"/>
      <c r="E27" s="31"/>
      <c r="AE27" s="41"/>
    </row>
    <row r="28" spans="2:31" x14ac:dyDescent="0.25">
      <c r="B28" s="31"/>
      <c r="C28" s="31"/>
      <c r="D28" s="66"/>
      <c r="E28" s="31"/>
      <c r="AE28" s="41"/>
    </row>
    <row r="29" spans="2:31" x14ac:dyDescent="0.25">
      <c r="B29" s="31"/>
      <c r="C29" s="31"/>
      <c r="D29" s="66"/>
      <c r="E29" s="31"/>
      <c r="AE29" s="41"/>
    </row>
    <row r="30" spans="2:31" x14ac:dyDescent="0.25">
      <c r="B30" s="31"/>
      <c r="C30" s="31"/>
      <c r="D30" s="66"/>
      <c r="E30" s="31"/>
      <c r="AE30" s="41"/>
    </row>
    <row r="31" spans="2:31" x14ac:dyDescent="0.25">
      <c r="B31" s="31"/>
      <c r="C31" s="31"/>
      <c r="D31" s="66"/>
      <c r="E31" s="31"/>
      <c r="AE31" s="41"/>
    </row>
    <row r="32" spans="2:31" x14ac:dyDescent="0.25">
      <c r="B32" s="31"/>
      <c r="C32" s="31"/>
      <c r="D32" s="66"/>
      <c r="E32" s="31"/>
      <c r="AE32" s="41"/>
    </row>
    <row r="33" spans="2:31" x14ac:dyDescent="0.25">
      <c r="B33" s="31"/>
      <c r="C33" s="31"/>
      <c r="D33" s="66"/>
      <c r="E33" s="31"/>
      <c r="AE33" s="41"/>
    </row>
    <row r="34" spans="2:31" x14ac:dyDescent="0.25">
      <c r="B34" s="31"/>
      <c r="C34" s="31"/>
      <c r="D34" s="66"/>
      <c r="E34" s="31"/>
      <c r="AE34" s="41"/>
    </row>
    <row r="35" spans="2:31" x14ac:dyDescent="0.25">
      <c r="B35" s="31"/>
      <c r="C35" s="31"/>
      <c r="D35" s="66"/>
      <c r="E35" s="31"/>
      <c r="AE35" s="41"/>
    </row>
    <row r="36" spans="2:31" x14ac:dyDescent="0.25">
      <c r="AE36" s="41"/>
    </row>
    <row r="37" spans="2:31" x14ac:dyDescent="0.25">
      <c r="AE37" s="4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P15"/>
  <sheetViews>
    <sheetView workbookViewId="0">
      <selection activeCell="N13" sqref="N13"/>
    </sheetView>
  </sheetViews>
  <sheetFormatPr defaultRowHeight="15" x14ac:dyDescent="0.25"/>
  <sheetData>
    <row r="2" spans="1:16" ht="26.25" thickBot="1" x14ac:dyDescent="0.4">
      <c r="A2" s="6" t="s">
        <v>55</v>
      </c>
      <c r="B2" s="7"/>
      <c r="C2" s="7"/>
      <c r="D2" s="7"/>
      <c r="E2" s="7"/>
      <c r="F2" s="7"/>
      <c r="G2" s="7"/>
      <c r="H2" s="7"/>
      <c r="I2" s="7"/>
      <c r="J2" s="7"/>
      <c r="O2" t="s">
        <v>296</v>
      </c>
    </row>
    <row r="4" spans="1:16" x14ac:dyDescent="0.25">
      <c r="B4" s="8" t="s">
        <v>59</v>
      </c>
      <c r="C4" s="8" t="s">
        <v>60</v>
      </c>
      <c r="D4" s="8" t="s">
        <v>61</v>
      </c>
      <c r="E4" s="8" t="s">
        <v>62</v>
      </c>
      <c r="F4" s="8" t="s">
        <v>63</v>
      </c>
      <c r="G4" s="8" t="s">
        <v>64</v>
      </c>
      <c r="H4" s="8" t="s">
        <v>65</v>
      </c>
      <c r="I4" s="8" t="s">
        <v>66</v>
      </c>
      <c r="J4" s="8" t="s">
        <v>67</v>
      </c>
      <c r="K4" s="8" t="s">
        <v>68</v>
      </c>
      <c r="O4" t="s">
        <v>124</v>
      </c>
    </row>
    <row r="5" spans="1:16" x14ac:dyDescent="0.25">
      <c r="B5" t="s">
        <v>69</v>
      </c>
      <c r="C5" t="s">
        <v>70</v>
      </c>
      <c r="D5" t="s">
        <v>71</v>
      </c>
      <c r="E5" t="s">
        <v>72</v>
      </c>
      <c r="F5">
        <v>4</v>
      </c>
      <c r="G5" t="s">
        <v>73</v>
      </c>
      <c r="H5" t="s">
        <v>74</v>
      </c>
      <c r="I5" t="s">
        <v>75</v>
      </c>
      <c r="J5" t="s">
        <v>76</v>
      </c>
      <c r="K5" t="s">
        <v>77</v>
      </c>
      <c r="O5" t="s">
        <v>122</v>
      </c>
    </row>
    <row r="6" spans="1:16" x14ac:dyDescent="0.25">
      <c r="B6" t="s">
        <v>78</v>
      </c>
      <c r="D6" t="s">
        <v>79</v>
      </c>
      <c r="E6" t="s">
        <v>80</v>
      </c>
      <c r="F6">
        <v>4.5</v>
      </c>
      <c r="G6" t="s">
        <v>81</v>
      </c>
      <c r="H6" t="s">
        <v>82</v>
      </c>
      <c r="I6" t="s">
        <v>83</v>
      </c>
      <c r="J6" t="s">
        <v>84</v>
      </c>
      <c r="O6" t="s">
        <v>123</v>
      </c>
    </row>
    <row r="7" spans="1:16" x14ac:dyDescent="0.25">
      <c r="B7" t="s">
        <v>85</v>
      </c>
      <c r="C7" t="s">
        <v>86</v>
      </c>
      <c r="D7" t="s">
        <v>87</v>
      </c>
      <c r="F7">
        <v>5</v>
      </c>
      <c r="G7" t="s">
        <v>81</v>
      </c>
      <c r="H7" t="s">
        <v>88</v>
      </c>
      <c r="I7" t="s">
        <v>75</v>
      </c>
      <c r="O7" t="s">
        <v>125</v>
      </c>
      <c r="P7" t="s">
        <v>295</v>
      </c>
    </row>
    <row r="8" spans="1:16" x14ac:dyDescent="0.25">
      <c r="B8" t="s">
        <v>89</v>
      </c>
      <c r="D8" t="s">
        <v>90</v>
      </c>
      <c r="F8">
        <v>4</v>
      </c>
      <c r="G8" t="s">
        <v>73</v>
      </c>
      <c r="I8" t="s">
        <v>91</v>
      </c>
      <c r="J8" t="s">
        <v>92</v>
      </c>
    </row>
    <row r="9" spans="1:16" x14ac:dyDescent="0.25">
      <c r="B9" t="s">
        <v>93</v>
      </c>
      <c r="D9" t="s">
        <v>94</v>
      </c>
      <c r="F9">
        <v>4</v>
      </c>
      <c r="G9" t="s">
        <v>73</v>
      </c>
      <c r="H9" t="s">
        <v>95</v>
      </c>
      <c r="I9" t="s">
        <v>96</v>
      </c>
      <c r="O9" t="s">
        <v>30</v>
      </c>
    </row>
    <row r="10" spans="1:16" x14ac:dyDescent="0.25">
      <c r="B10" t="s">
        <v>97</v>
      </c>
      <c r="C10" t="s">
        <v>98</v>
      </c>
      <c r="D10" t="s">
        <v>99</v>
      </c>
      <c r="E10" t="s">
        <v>100</v>
      </c>
      <c r="F10">
        <v>3.5</v>
      </c>
      <c r="G10" t="s">
        <v>81</v>
      </c>
      <c r="I10" t="s">
        <v>83</v>
      </c>
    </row>
    <row r="11" spans="1:16" x14ac:dyDescent="0.25">
      <c r="B11" t="s">
        <v>101</v>
      </c>
      <c r="C11" t="s">
        <v>102</v>
      </c>
      <c r="D11" t="s">
        <v>103</v>
      </c>
      <c r="F11">
        <v>5</v>
      </c>
      <c r="G11" t="s">
        <v>73</v>
      </c>
      <c r="J11" t="s">
        <v>104</v>
      </c>
      <c r="K11" t="s">
        <v>105</v>
      </c>
    </row>
    <row r="12" spans="1:16" x14ac:dyDescent="0.25">
      <c r="B12" t="s">
        <v>106</v>
      </c>
      <c r="D12" t="s">
        <v>107</v>
      </c>
      <c r="E12" t="s">
        <v>106</v>
      </c>
      <c r="F12">
        <v>3</v>
      </c>
      <c r="G12" t="s">
        <v>81</v>
      </c>
      <c r="H12" t="s">
        <v>108</v>
      </c>
      <c r="I12" t="s">
        <v>75</v>
      </c>
    </row>
    <row r="13" spans="1:16" x14ac:dyDescent="0.25">
      <c r="B13" t="s">
        <v>109</v>
      </c>
      <c r="C13" t="s">
        <v>110</v>
      </c>
      <c r="D13" t="s">
        <v>111</v>
      </c>
      <c r="E13" t="s">
        <v>112</v>
      </c>
      <c r="F13">
        <v>4.5</v>
      </c>
      <c r="G13" t="s">
        <v>81</v>
      </c>
      <c r="K13" t="s">
        <v>105</v>
      </c>
    </row>
    <row r="14" spans="1:16" x14ac:dyDescent="0.25">
      <c r="B14" t="s">
        <v>113</v>
      </c>
      <c r="C14" t="s">
        <v>114</v>
      </c>
      <c r="D14" t="s">
        <v>115</v>
      </c>
      <c r="F14">
        <v>5</v>
      </c>
      <c r="G14" t="s">
        <v>81</v>
      </c>
      <c r="H14" t="s">
        <v>116</v>
      </c>
      <c r="I14" t="s">
        <v>117</v>
      </c>
      <c r="J14" t="s">
        <v>118</v>
      </c>
    </row>
    <row r="15" spans="1:16" x14ac:dyDescent="0.25">
      <c r="B15" t="s">
        <v>119</v>
      </c>
      <c r="D15" t="s">
        <v>120</v>
      </c>
      <c r="E15" t="s">
        <v>121</v>
      </c>
      <c r="F15">
        <v>5</v>
      </c>
      <c r="G15" t="s">
        <v>73</v>
      </c>
      <c r="I15"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58"/>
  <sheetViews>
    <sheetView topLeftCell="A21" workbookViewId="0">
      <selection activeCell="K2" sqref="K2"/>
    </sheetView>
  </sheetViews>
  <sheetFormatPr defaultRowHeight="15" x14ac:dyDescent="0.25"/>
  <cols>
    <col min="2" max="2" width="11" customWidth="1"/>
    <col min="3" max="3" width="9.28515625" customWidth="1"/>
    <col min="5" max="5" width="9.5703125" bestFit="1" customWidth="1"/>
    <col min="6" max="6" width="11.5703125" customWidth="1"/>
    <col min="7" max="7" width="8.85546875" style="1" customWidth="1"/>
    <col min="8" max="8" width="5.7109375" customWidth="1"/>
    <col min="13" max="13" width="9.7109375" bestFit="1" customWidth="1"/>
  </cols>
  <sheetData>
    <row r="1" spans="1:13" x14ac:dyDescent="0.25">
      <c r="A1" s="9"/>
      <c r="B1" s="9"/>
      <c r="C1" s="9"/>
      <c r="D1" s="9"/>
      <c r="E1" s="9"/>
      <c r="F1" s="9"/>
      <c r="G1" s="27"/>
      <c r="H1" s="9"/>
    </row>
    <row r="2" spans="1:13" ht="27" thickBot="1" x14ac:dyDescent="0.45">
      <c r="A2" s="9"/>
      <c r="B2" s="10" t="s">
        <v>56</v>
      </c>
      <c r="C2" s="11"/>
      <c r="D2" s="11"/>
      <c r="E2" s="11"/>
      <c r="F2" s="11"/>
      <c r="G2" s="28"/>
      <c r="H2" s="12"/>
    </row>
    <row r="3" spans="1:13" ht="16.5" thickTop="1" thickBot="1" x14ac:dyDescent="0.3">
      <c r="A3" s="9"/>
      <c r="B3" s="9"/>
      <c r="C3" s="9"/>
      <c r="D3" s="9"/>
      <c r="E3" s="9"/>
      <c r="F3" s="9"/>
      <c r="G3" s="27"/>
      <c r="H3" s="9"/>
    </row>
    <row r="4" spans="1:13" ht="15.75" thickBot="1" x14ac:dyDescent="0.3">
      <c r="A4" s="13"/>
      <c r="B4" s="98" t="s">
        <v>126</v>
      </c>
      <c r="C4" s="14" t="s">
        <v>59</v>
      </c>
      <c r="D4" s="14" t="s">
        <v>60</v>
      </c>
      <c r="E4" s="14" t="s">
        <v>61</v>
      </c>
      <c r="F4" s="14" t="s">
        <v>127</v>
      </c>
      <c r="G4" s="29" t="s">
        <v>64</v>
      </c>
      <c r="H4" s="15" t="s">
        <v>128</v>
      </c>
      <c r="L4" t="s">
        <v>439</v>
      </c>
    </row>
    <row r="5" spans="1:13" x14ac:dyDescent="0.25">
      <c r="A5" s="13"/>
      <c r="B5" s="99">
        <v>39546</v>
      </c>
      <c r="C5" t="s">
        <v>202</v>
      </c>
      <c r="D5" t="s">
        <v>110</v>
      </c>
      <c r="E5" t="s">
        <v>203</v>
      </c>
      <c r="F5" s="3">
        <v>34162</v>
      </c>
      <c r="G5" s="1" t="s">
        <v>73</v>
      </c>
      <c r="H5" t="s">
        <v>131</v>
      </c>
    </row>
    <row r="6" spans="1:13" x14ac:dyDescent="0.25">
      <c r="A6" s="13"/>
      <c r="B6" s="99">
        <v>39541</v>
      </c>
      <c r="C6" t="s">
        <v>129</v>
      </c>
      <c r="D6" t="s">
        <v>70</v>
      </c>
      <c r="E6" t="s">
        <v>130</v>
      </c>
      <c r="F6" s="3">
        <v>35876</v>
      </c>
      <c r="G6" s="1" t="s">
        <v>73</v>
      </c>
      <c r="H6" t="s">
        <v>131</v>
      </c>
      <c r="L6" t="s">
        <v>438</v>
      </c>
    </row>
    <row r="7" spans="1:13" x14ac:dyDescent="0.25">
      <c r="A7" s="13"/>
      <c r="B7" s="99">
        <v>39548</v>
      </c>
      <c r="C7" t="s">
        <v>132</v>
      </c>
      <c r="D7" t="s">
        <v>133</v>
      </c>
      <c r="E7" t="s">
        <v>134</v>
      </c>
      <c r="F7" s="3">
        <v>34344</v>
      </c>
      <c r="G7" s="1" t="s">
        <v>73</v>
      </c>
      <c r="H7" t="s">
        <v>131</v>
      </c>
    </row>
    <row r="8" spans="1:13" x14ac:dyDescent="0.25">
      <c r="A8" s="13"/>
      <c r="B8" s="99">
        <v>39556</v>
      </c>
      <c r="C8" t="s">
        <v>132</v>
      </c>
      <c r="D8" t="s">
        <v>154</v>
      </c>
      <c r="E8" t="s">
        <v>155</v>
      </c>
      <c r="F8" s="3">
        <v>33973</v>
      </c>
      <c r="G8" s="1" t="s">
        <v>73</v>
      </c>
      <c r="H8" t="s">
        <v>131</v>
      </c>
      <c r="L8" t="s">
        <v>383</v>
      </c>
    </row>
    <row r="9" spans="1:13" x14ac:dyDescent="0.25">
      <c r="A9" s="13"/>
      <c r="B9" s="99">
        <v>39544</v>
      </c>
      <c r="C9" t="s">
        <v>213</v>
      </c>
      <c r="D9" t="s">
        <v>114</v>
      </c>
      <c r="E9" t="s">
        <v>214</v>
      </c>
      <c r="F9" s="3">
        <v>35340</v>
      </c>
      <c r="G9" s="1" t="s">
        <v>73</v>
      </c>
      <c r="H9" t="s">
        <v>131</v>
      </c>
    </row>
    <row r="10" spans="1:13" x14ac:dyDescent="0.25">
      <c r="A10" s="13"/>
      <c r="B10" s="99">
        <v>39553</v>
      </c>
      <c r="C10" t="s">
        <v>198</v>
      </c>
      <c r="D10" t="s">
        <v>86</v>
      </c>
      <c r="E10" t="s">
        <v>199</v>
      </c>
      <c r="F10" s="3">
        <v>33621</v>
      </c>
      <c r="G10" s="1" t="s">
        <v>73</v>
      </c>
      <c r="H10" t="s">
        <v>131</v>
      </c>
      <c r="L10" t="s">
        <v>124</v>
      </c>
    </row>
    <row r="11" spans="1:13" x14ac:dyDescent="0.25">
      <c r="A11" s="13"/>
      <c r="B11" s="99">
        <v>39540</v>
      </c>
      <c r="C11" t="s">
        <v>167</v>
      </c>
      <c r="D11" t="s">
        <v>133</v>
      </c>
      <c r="E11" t="s">
        <v>168</v>
      </c>
      <c r="F11" s="3">
        <v>34803</v>
      </c>
      <c r="G11" s="1" t="s">
        <v>73</v>
      </c>
      <c r="H11" t="s">
        <v>131</v>
      </c>
      <c r="M11" t="s">
        <v>327</v>
      </c>
    </row>
    <row r="12" spans="1:13" x14ac:dyDescent="0.25">
      <c r="A12" s="13"/>
      <c r="B12" s="99">
        <v>39555</v>
      </c>
      <c r="C12" t="s">
        <v>193</v>
      </c>
      <c r="D12" t="s">
        <v>194</v>
      </c>
      <c r="E12" t="s">
        <v>120</v>
      </c>
      <c r="F12" s="3">
        <v>34482</v>
      </c>
      <c r="G12" s="1" t="s">
        <v>73</v>
      </c>
      <c r="H12" t="s">
        <v>131</v>
      </c>
    </row>
    <row r="13" spans="1:13" x14ac:dyDescent="0.25">
      <c r="A13" s="13"/>
      <c r="B13" s="99">
        <v>39551</v>
      </c>
      <c r="C13" t="s">
        <v>235</v>
      </c>
      <c r="D13" t="s">
        <v>236</v>
      </c>
      <c r="E13" t="s">
        <v>237</v>
      </c>
      <c r="F13" s="3">
        <v>34212</v>
      </c>
      <c r="G13" s="1" t="s">
        <v>73</v>
      </c>
      <c r="H13" t="s">
        <v>158</v>
      </c>
      <c r="L13" t="s">
        <v>122</v>
      </c>
    </row>
    <row r="14" spans="1:13" x14ac:dyDescent="0.25">
      <c r="A14" s="13"/>
      <c r="B14" s="99">
        <v>39555</v>
      </c>
      <c r="C14" t="s">
        <v>244</v>
      </c>
      <c r="D14" t="s">
        <v>147</v>
      </c>
      <c r="E14" t="s">
        <v>245</v>
      </c>
      <c r="F14" s="3">
        <v>34815</v>
      </c>
      <c r="G14" s="1" t="s">
        <v>73</v>
      </c>
      <c r="H14" t="s">
        <v>158</v>
      </c>
    </row>
    <row r="15" spans="1:13" x14ac:dyDescent="0.25">
      <c r="A15" s="13"/>
      <c r="B15" s="99">
        <v>39546</v>
      </c>
      <c r="C15" t="s">
        <v>187</v>
      </c>
      <c r="D15" t="s">
        <v>152</v>
      </c>
      <c r="E15" t="s">
        <v>188</v>
      </c>
      <c r="F15" s="3">
        <v>34753</v>
      </c>
      <c r="G15" s="1" t="s">
        <v>73</v>
      </c>
      <c r="H15" t="s">
        <v>158</v>
      </c>
      <c r="L15" t="s">
        <v>292</v>
      </c>
    </row>
    <row r="16" spans="1:13" x14ac:dyDescent="0.25">
      <c r="A16" s="13"/>
      <c r="B16" s="99">
        <v>39547</v>
      </c>
      <c r="C16" t="s">
        <v>163</v>
      </c>
      <c r="D16" t="s">
        <v>98</v>
      </c>
      <c r="E16" t="s">
        <v>164</v>
      </c>
      <c r="F16" s="3">
        <v>34647</v>
      </c>
      <c r="G16" s="1" t="s">
        <v>73</v>
      </c>
      <c r="H16" t="s">
        <v>158</v>
      </c>
    </row>
    <row r="17" spans="1:12" x14ac:dyDescent="0.25">
      <c r="A17" s="13"/>
      <c r="B17" s="99">
        <v>39548</v>
      </c>
      <c r="C17" t="s">
        <v>222</v>
      </c>
      <c r="D17" t="s">
        <v>70</v>
      </c>
      <c r="E17" t="s">
        <v>223</v>
      </c>
      <c r="F17" s="3">
        <v>35507</v>
      </c>
      <c r="G17" s="1" t="s">
        <v>73</v>
      </c>
      <c r="H17" t="s">
        <v>138</v>
      </c>
      <c r="L17" t="s">
        <v>248</v>
      </c>
    </row>
    <row r="18" spans="1:12" x14ac:dyDescent="0.25">
      <c r="A18" s="13"/>
      <c r="B18" s="99">
        <v>39548</v>
      </c>
      <c r="C18" t="s">
        <v>246</v>
      </c>
      <c r="D18" t="s">
        <v>196</v>
      </c>
      <c r="E18" t="s">
        <v>247</v>
      </c>
      <c r="F18" s="3">
        <v>36101</v>
      </c>
      <c r="G18" s="1" t="s">
        <v>73</v>
      </c>
      <c r="H18" t="s">
        <v>138</v>
      </c>
    </row>
    <row r="19" spans="1:12" x14ac:dyDescent="0.25">
      <c r="A19" s="13"/>
      <c r="B19" s="99">
        <v>39547</v>
      </c>
      <c r="C19" t="s">
        <v>204</v>
      </c>
      <c r="D19" t="s">
        <v>205</v>
      </c>
      <c r="E19" t="s">
        <v>206</v>
      </c>
      <c r="F19" s="3">
        <v>35800</v>
      </c>
      <c r="G19" s="1" t="s">
        <v>73</v>
      </c>
      <c r="H19" t="s">
        <v>138</v>
      </c>
    </row>
    <row r="20" spans="1:12" x14ac:dyDescent="0.25">
      <c r="A20" s="13"/>
      <c r="B20" s="99">
        <v>39555</v>
      </c>
      <c r="C20" t="s">
        <v>217</v>
      </c>
      <c r="D20" t="s">
        <v>218</v>
      </c>
      <c r="E20" t="s">
        <v>219</v>
      </c>
      <c r="F20" s="3">
        <v>35516</v>
      </c>
      <c r="G20" s="1" t="s">
        <v>73</v>
      </c>
      <c r="H20" t="s">
        <v>138</v>
      </c>
    </row>
    <row r="21" spans="1:12" x14ac:dyDescent="0.25">
      <c r="A21" s="13"/>
      <c r="B21" s="99">
        <v>39540</v>
      </c>
      <c r="C21" t="s">
        <v>144</v>
      </c>
      <c r="D21" t="s">
        <v>145</v>
      </c>
      <c r="E21" t="s">
        <v>142</v>
      </c>
      <c r="F21" s="3">
        <v>35986</v>
      </c>
      <c r="G21" s="1" t="s">
        <v>73</v>
      </c>
      <c r="H21" t="s">
        <v>138</v>
      </c>
    </row>
    <row r="22" spans="1:12" x14ac:dyDescent="0.25">
      <c r="A22" s="13"/>
      <c r="B22" s="99">
        <v>39553</v>
      </c>
      <c r="C22" t="s">
        <v>165</v>
      </c>
      <c r="D22" t="s">
        <v>110</v>
      </c>
      <c r="E22" t="s">
        <v>166</v>
      </c>
      <c r="F22" s="3">
        <v>34890</v>
      </c>
      <c r="G22" s="1" t="s">
        <v>73</v>
      </c>
      <c r="H22" t="s">
        <v>138</v>
      </c>
    </row>
    <row r="23" spans="1:12" x14ac:dyDescent="0.25">
      <c r="A23" s="13"/>
      <c r="B23" s="99">
        <v>39555</v>
      </c>
      <c r="C23" t="s">
        <v>151</v>
      </c>
      <c r="D23" t="s">
        <v>152</v>
      </c>
      <c r="E23" t="s">
        <v>153</v>
      </c>
      <c r="F23" s="3">
        <v>35918</v>
      </c>
      <c r="G23" s="1" t="s">
        <v>73</v>
      </c>
      <c r="H23" t="s">
        <v>138</v>
      </c>
    </row>
    <row r="24" spans="1:12" x14ac:dyDescent="0.25">
      <c r="A24" s="13"/>
      <c r="B24" s="99">
        <v>39555</v>
      </c>
      <c r="C24" t="s">
        <v>230</v>
      </c>
      <c r="D24" t="s">
        <v>205</v>
      </c>
      <c r="E24" t="s">
        <v>231</v>
      </c>
      <c r="F24" t="s">
        <v>232</v>
      </c>
      <c r="G24" s="1" t="s">
        <v>73</v>
      </c>
      <c r="H24" t="s">
        <v>138</v>
      </c>
    </row>
    <row r="25" spans="1:12" x14ac:dyDescent="0.25">
      <c r="A25" s="13"/>
      <c r="B25" s="99">
        <v>39551</v>
      </c>
      <c r="C25" t="s">
        <v>173</v>
      </c>
      <c r="D25" t="s">
        <v>133</v>
      </c>
      <c r="E25" t="s">
        <v>174</v>
      </c>
      <c r="F25" s="3">
        <v>36137</v>
      </c>
      <c r="G25" s="1" t="s">
        <v>73</v>
      </c>
      <c r="H25" t="s">
        <v>138</v>
      </c>
    </row>
    <row r="26" spans="1:12" x14ac:dyDescent="0.25">
      <c r="A26" s="13"/>
      <c r="B26" s="99">
        <v>39541</v>
      </c>
      <c r="C26" t="s">
        <v>139</v>
      </c>
      <c r="D26" t="s">
        <v>133</v>
      </c>
      <c r="E26" t="s">
        <v>140</v>
      </c>
      <c r="F26" s="3">
        <v>35458</v>
      </c>
      <c r="G26" s="1" t="s">
        <v>73</v>
      </c>
      <c r="H26" t="s">
        <v>138</v>
      </c>
    </row>
    <row r="27" spans="1:12" x14ac:dyDescent="0.25">
      <c r="A27" s="13"/>
      <c r="B27" s="99">
        <v>39546</v>
      </c>
      <c r="C27" t="s">
        <v>135</v>
      </c>
      <c r="D27" t="s">
        <v>136</v>
      </c>
      <c r="E27" t="s">
        <v>137</v>
      </c>
      <c r="F27" s="3">
        <v>35204</v>
      </c>
      <c r="G27" s="1" t="s">
        <v>73</v>
      </c>
      <c r="H27" t="s">
        <v>138</v>
      </c>
    </row>
    <row r="28" spans="1:12" x14ac:dyDescent="0.25">
      <c r="A28" s="13"/>
      <c r="B28" s="99">
        <v>39548</v>
      </c>
      <c r="C28" t="s">
        <v>141</v>
      </c>
      <c r="D28" t="s">
        <v>102</v>
      </c>
      <c r="E28" t="s">
        <v>142</v>
      </c>
      <c r="F28" s="3">
        <v>34191</v>
      </c>
      <c r="G28" s="1" t="s">
        <v>73</v>
      </c>
      <c r="H28" t="s">
        <v>143</v>
      </c>
    </row>
    <row r="29" spans="1:12" x14ac:dyDescent="0.25">
      <c r="A29" s="13"/>
      <c r="B29" s="99">
        <v>39546</v>
      </c>
      <c r="C29" t="s">
        <v>210</v>
      </c>
      <c r="D29" t="s">
        <v>133</v>
      </c>
      <c r="E29" t="s">
        <v>211</v>
      </c>
      <c r="F29" s="3">
        <v>34428</v>
      </c>
      <c r="G29" s="1" t="s">
        <v>73</v>
      </c>
      <c r="H29" t="s">
        <v>143</v>
      </c>
    </row>
    <row r="30" spans="1:12" x14ac:dyDescent="0.25">
      <c r="A30" s="13"/>
      <c r="B30" s="99">
        <v>39540</v>
      </c>
      <c r="C30" t="s">
        <v>177</v>
      </c>
      <c r="D30" t="s">
        <v>178</v>
      </c>
      <c r="E30" t="s">
        <v>179</v>
      </c>
      <c r="F30" s="3">
        <v>35119</v>
      </c>
      <c r="G30" s="1" t="s">
        <v>73</v>
      </c>
      <c r="H30" t="s">
        <v>143</v>
      </c>
    </row>
    <row r="31" spans="1:12" x14ac:dyDescent="0.25">
      <c r="A31" s="13"/>
      <c r="B31" s="99">
        <v>39541</v>
      </c>
      <c r="C31" t="s">
        <v>220</v>
      </c>
      <c r="D31" t="s">
        <v>110</v>
      </c>
      <c r="E31" t="s">
        <v>221</v>
      </c>
      <c r="F31" s="3">
        <v>34843</v>
      </c>
      <c r="G31" s="1" t="s">
        <v>73</v>
      </c>
      <c r="H31" t="s">
        <v>143</v>
      </c>
    </row>
    <row r="32" spans="1:12" x14ac:dyDescent="0.25">
      <c r="A32" s="13"/>
      <c r="B32" s="99">
        <v>39544</v>
      </c>
      <c r="C32" t="s">
        <v>200</v>
      </c>
      <c r="D32" t="s">
        <v>41</v>
      </c>
      <c r="E32" t="s">
        <v>201</v>
      </c>
      <c r="F32" s="3">
        <v>35909</v>
      </c>
      <c r="G32" s="1" t="s">
        <v>73</v>
      </c>
      <c r="H32" t="s">
        <v>143</v>
      </c>
    </row>
    <row r="33" spans="1:8" x14ac:dyDescent="0.25">
      <c r="A33" s="13"/>
      <c r="B33" s="99">
        <v>39544</v>
      </c>
      <c r="C33" t="s">
        <v>195</v>
      </c>
      <c r="D33" t="s">
        <v>196</v>
      </c>
      <c r="E33" t="s">
        <v>197</v>
      </c>
      <c r="F33" s="3">
        <v>35708</v>
      </c>
      <c r="G33" s="1" t="s">
        <v>81</v>
      </c>
      <c r="H33" t="s">
        <v>131</v>
      </c>
    </row>
    <row r="34" spans="1:8" x14ac:dyDescent="0.25">
      <c r="A34" s="13"/>
      <c r="B34" s="99">
        <v>39553</v>
      </c>
      <c r="C34" t="s">
        <v>159</v>
      </c>
      <c r="D34" t="s">
        <v>136</v>
      </c>
      <c r="E34" t="s">
        <v>160</v>
      </c>
      <c r="F34" s="3">
        <v>34145</v>
      </c>
      <c r="G34" s="1" t="s">
        <v>81</v>
      </c>
      <c r="H34" t="s">
        <v>131</v>
      </c>
    </row>
    <row r="35" spans="1:8" x14ac:dyDescent="0.25">
      <c r="A35" s="13"/>
      <c r="B35" s="99">
        <v>39552</v>
      </c>
      <c r="C35" t="s">
        <v>159</v>
      </c>
      <c r="D35" t="s">
        <v>133</v>
      </c>
      <c r="E35" t="s">
        <v>212</v>
      </c>
      <c r="F35" s="3">
        <v>34435</v>
      </c>
      <c r="G35" s="1" t="s">
        <v>81</v>
      </c>
      <c r="H35" t="s">
        <v>131</v>
      </c>
    </row>
    <row r="36" spans="1:8" x14ac:dyDescent="0.25">
      <c r="A36" s="13"/>
      <c r="B36" s="99">
        <v>39547</v>
      </c>
      <c r="C36" t="s">
        <v>189</v>
      </c>
      <c r="D36" t="s">
        <v>70</v>
      </c>
      <c r="E36" t="s">
        <v>190</v>
      </c>
      <c r="F36" s="3">
        <v>33904</v>
      </c>
      <c r="G36" s="1" t="s">
        <v>81</v>
      </c>
      <c r="H36" t="s">
        <v>131</v>
      </c>
    </row>
    <row r="37" spans="1:8" x14ac:dyDescent="0.25">
      <c r="A37" s="13"/>
      <c r="B37" s="99">
        <v>39546</v>
      </c>
      <c r="C37" t="s">
        <v>224</v>
      </c>
      <c r="D37" t="s">
        <v>133</v>
      </c>
      <c r="E37" t="s">
        <v>225</v>
      </c>
      <c r="F37" s="3">
        <v>34269</v>
      </c>
      <c r="G37" s="1" t="s">
        <v>81</v>
      </c>
      <c r="H37" t="s">
        <v>131</v>
      </c>
    </row>
    <row r="38" spans="1:8" x14ac:dyDescent="0.25">
      <c r="A38" s="13"/>
      <c r="B38" s="99">
        <v>39541</v>
      </c>
      <c r="C38" t="s">
        <v>180</v>
      </c>
      <c r="D38" t="s">
        <v>133</v>
      </c>
      <c r="E38" t="s">
        <v>181</v>
      </c>
      <c r="F38" s="3">
        <v>34731</v>
      </c>
      <c r="G38" s="1" t="s">
        <v>81</v>
      </c>
      <c r="H38" t="s">
        <v>131</v>
      </c>
    </row>
    <row r="39" spans="1:8" x14ac:dyDescent="0.25">
      <c r="A39" s="13"/>
      <c r="B39" s="99">
        <v>39548</v>
      </c>
      <c r="C39" t="s">
        <v>148</v>
      </c>
      <c r="D39" t="s">
        <v>149</v>
      </c>
      <c r="E39" t="s">
        <v>150</v>
      </c>
      <c r="F39" s="3">
        <v>33724</v>
      </c>
      <c r="G39" s="1" t="s">
        <v>81</v>
      </c>
      <c r="H39" t="s">
        <v>131</v>
      </c>
    </row>
    <row r="40" spans="1:8" x14ac:dyDescent="0.25">
      <c r="A40" s="13"/>
      <c r="B40" s="99">
        <v>39541</v>
      </c>
      <c r="C40" t="s">
        <v>186</v>
      </c>
      <c r="D40" t="s">
        <v>110</v>
      </c>
      <c r="E40" t="s">
        <v>185</v>
      </c>
      <c r="F40" s="3">
        <v>35342</v>
      </c>
      <c r="G40" s="1" t="s">
        <v>81</v>
      </c>
      <c r="H40" t="s">
        <v>131</v>
      </c>
    </row>
    <row r="41" spans="1:8" x14ac:dyDescent="0.25">
      <c r="A41" s="13"/>
      <c r="B41" s="99">
        <v>39555</v>
      </c>
      <c r="C41" t="s">
        <v>78</v>
      </c>
      <c r="D41" t="s">
        <v>70</v>
      </c>
      <c r="E41" t="s">
        <v>169</v>
      </c>
      <c r="F41" s="3">
        <v>34099</v>
      </c>
      <c r="G41" s="1" t="s">
        <v>81</v>
      </c>
      <c r="H41" t="s">
        <v>131</v>
      </c>
    </row>
    <row r="42" spans="1:8" x14ac:dyDescent="0.25">
      <c r="A42" s="13"/>
      <c r="B42" s="99">
        <v>39548</v>
      </c>
      <c r="C42" t="s">
        <v>238</v>
      </c>
      <c r="D42" t="s">
        <v>133</v>
      </c>
      <c r="E42" t="s">
        <v>239</v>
      </c>
      <c r="F42" s="3">
        <v>35035</v>
      </c>
      <c r="G42" s="1" t="s">
        <v>81</v>
      </c>
      <c r="H42" t="s">
        <v>131</v>
      </c>
    </row>
    <row r="43" spans="1:8" x14ac:dyDescent="0.25">
      <c r="A43" s="13"/>
      <c r="B43" s="99">
        <v>39545</v>
      </c>
      <c r="C43" t="s">
        <v>146</v>
      </c>
      <c r="D43" t="s">
        <v>147</v>
      </c>
      <c r="E43" t="s">
        <v>142</v>
      </c>
      <c r="F43" s="3">
        <v>33623</v>
      </c>
      <c r="G43" s="1" t="s">
        <v>81</v>
      </c>
      <c r="H43" t="s">
        <v>131</v>
      </c>
    </row>
    <row r="44" spans="1:8" x14ac:dyDescent="0.25">
      <c r="A44" s="13"/>
      <c r="B44" s="99">
        <v>39545</v>
      </c>
      <c r="C44" t="s">
        <v>228</v>
      </c>
      <c r="D44" t="s">
        <v>145</v>
      </c>
      <c r="E44" t="s">
        <v>229</v>
      </c>
      <c r="F44" s="3">
        <v>34407</v>
      </c>
      <c r="G44" s="1" t="s">
        <v>81</v>
      </c>
      <c r="H44" t="s">
        <v>158</v>
      </c>
    </row>
    <row r="45" spans="1:8" x14ac:dyDescent="0.25">
      <c r="A45" s="13"/>
      <c r="B45" s="99">
        <v>39547</v>
      </c>
      <c r="C45" t="s">
        <v>242</v>
      </c>
      <c r="D45" t="s">
        <v>152</v>
      </c>
      <c r="E45" t="s">
        <v>243</v>
      </c>
      <c r="F45" s="3">
        <v>35511</v>
      </c>
      <c r="G45" s="1" t="s">
        <v>81</v>
      </c>
      <c r="H45" t="s">
        <v>158</v>
      </c>
    </row>
    <row r="46" spans="1:8" x14ac:dyDescent="0.25">
      <c r="A46" s="13"/>
      <c r="B46" s="99">
        <v>39555</v>
      </c>
      <c r="C46" t="s">
        <v>156</v>
      </c>
      <c r="D46" t="s">
        <v>133</v>
      </c>
      <c r="E46" t="s">
        <v>157</v>
      </c>
      <c r="F46" s="3">
        <v>35732</v>
      </c>
      <c r="G46" s="1" t="s">
        <v>81</v>
      </c>
      <c r="H46" t="s">
        <v>158</v>
      </c>
    </row>
    <row r="47" spans="1:8" x14ac:dyDescent="0.25">
      <c r="A47" s="13"/>
      <c r="B47" s="99">
        <v>39548</v>
      </c>
      <c r="C47" t="s">
        <v>208</v>
      </c>
      <c r="D47" t="s">
        <v>110</v>
      </c>
      <c r="E47" t="s">
        <v>209</v>
      </c>
      <c r="F47" s="3">
        <v>34993</v>
      </c>
      <c r="G47" s="1" t="s">
        <v>81</v>
      </c>
      <c r="H47" t="s">
        <v>158</v>
      </c>
    </row>
    <row r="48" spans="1:8" x14ac:dyDescent="0.25">
      <c r="A48" s="13"/>
      <c r="B48" s="99">
        <v>39548</v>
      </c>
      <c r="C48" t="s">
        <v>240</v>
      </c>
      <c r="D48" t="s">
        <v>171</v>
      </c>
      <c r="E48" t="s">
        <v>241</v>
      </c>
      <c r="F48" s="3">
        <v>35204</v>
      </c>
      <c r="G48" s="1" t="s">
        <v>81</v>
      </c>
      <c r="H48" t="s">
        <v>158</v>
      </c>
    </row>
    <row r="49" spans="1:8" x14ac:dyDescent="0.25">
      <c r="A49" s="13"/>
      <c r="B49" s="99">
        <v>39556</v>
      </c>
      <c r="C49" t="s">
        <v>233</v>
      </c>
      <c r="D49" t="s">
        <v>234</v>
      </c>
      <c r="E49" t="s">
        <v>231</v>
      </c>
      <c r="F49" s="3">
        <v>36091</v>
      </c>
      <c r="G49" s="1" t="s">
        <v>81</v>
      </c>
      <c r="H49" t="s">
        <v>138</v>
      </c>
    </row>
    <row r="50" spans="1:8" x14ac:dyDescent="0.25">
      <c r="A50" s="13"/>
      <c r="B50" s="99">
        <v>39540</v>
      </c>
      <c r="C50" t="s">
        <v>182</v>
      </c>
      <c r="D50" t="s">
        <v>147</v>
      </c>
      <c r="E50" t="s">
        <v>183</v>
      </c>
      <c r="F50" s="3">
        <v>36121</v>
      </c>
      <c r="G50" s="1" t="s">
        <v>81</v>
      </c>
      <c r="H50" t="s">
        <v>138</v>
      </c>
    </row>
    <row r="51" spans="1:8" x14ac:dyDescent="0.25">
      <c r="A51" s="13"/>
      <c r="B51" s="99">
        <v>39544</v>
      </c>
      <c r="C51" t="s">
        <v>184</v>
      </c>
      <c r="D51" t="s">
        <v>41</v>
      </c>
      <c r="E51" t="s">
        <v>185</v>
      </c>
      <c r="F51" s="3">
        <v>35414</v>
      </c>
      <c r="G51" s="1" t="s">
        <v>81</v>
      </c>
      <c r="H51" t="s">
        <v>138</v>
      </c>
    </row>
    <row r="52" spans="1:8" x14ac:dyDescent="0.25">
      <c r="A52" s="13"/>
      <c r="B52" s="99">
        <v>39545</v>
      </c>
      <c r="C52" t="s">
        <v>175</v>
      </c>
      <c r="D52" t="s">
        <v>133</v>
      </c>
      <c r="E52" t="s">
        <v>176</v>
      </c>
      <c r="F52" s="3">
        <v>35957</v>
      </c>
      <c r="G52" s="1" t="s">
        <v>81</v>
      </c>
      <c r="H52" t="s">
        <v>138</v>
      </c>
    </row>
    <row r="53" spans="1:8" x14ac:dyDescent="0.25">
      <c r="A53" s="13"/>
      <c r="B53" s="99">
        <v>39548</v>
      </c>
      <c r="C53" t="s">
        <v>215</v>
      </c>
      <c r="D53" t="s">
        <v>178</v>
      </c>
      <c r="E53" t="s">
        <v>216</v>
      </c>
      <c r="F53" s="3">
        <v>35123</v>
      </c>
      <c r="G53" s="1" t="s">
        <v>81</v>
      </c>
      <c r="H53" t="s">
        <v>138</v>
      </c>
    </row>
    <row r="54" spans="1:8" x14ac:dyDescent="0.25">
      <c r="A54" s="13"/>
      <c r="B54" s="99">
        <v>39555</v>
      </c>
      <c r="C54" t="s">
        <v>191</v>
      </c>
      <c r="D54" t="s">
        <v>149</v>
      </c>
      <c r="E54" t="s">
        <v>192</v>
      </c>
      <c r="F54" s="3">
        <v>34368</v>
      </c>
      <c r="G54" s="1" t="s">
        <v>81</v>
      </c>
      <c r="H54" t="s">
        <v>143</v>
      </c>
    </row>
    <row r="55" spans="1:8" x14ac:dyDescent="0.25">
      <c r="A55" s="13"/>
      <c r="B55" s="99">
        <v>39555</v>
      </c>
      <c r="C55" t="s">
        <v>161</v>
      </c>
      <c r="D55" t="s">
        <v>41</v>
      </c>
      <c r="E55" t="s">
        <v>162</v>
      </c>
      <c r="F55" s="3">
        <v>33943</v>
      </c>
      <c r="G55" s="1" t="s">
        <v>81</v>
      </c>
      <c r="H55" t="s">
        <v>143</v>
      </c>
    </row>
    <row r="56" spans="1:8" x14ac:dyDescent="0.25">
      <c r="A56" s="13"/>
      <c r="B56" s="99">
        <v>39546</v>
      </c>
      <c r="C56" t="s">
        <v>184</v>
      </c>
      <c r="D56" t="s">
        <v>171</v>
      </c>
      <c r="E56" t="s">
        <v>207</v>
      </c>
      <c r="F56" s="3">
        <v>33845</v>
      </c>
      <c r="G56" s="1" t="s">
        <v>81</v>
      </c>
      <c r="H56" t="s">
        <v>143</v>
      </c>
    </row>
    <row r="57" spans="1:8" x14ac:dyDescent="0.25">
      <c r="A57" s="13"/>
      <c r="B57" s="99">
        <v>39548</v>
      </c>
      <c r="C57" t="s">
        <v>226</v>
      </c>
      <c r="D57" t="s">
        <v>194</v>
      </c>
      <c r="E57" t="s">
        <v>227</v>
      </c>
      <c r="F57" s="3">
        <v>33709</v>
      </c>
      <c r="G57" s="1" t="s">
        <v>81</v>
      </c>
      <c r="H57" t="s">
        <v>143</v>
      </c>
    </row>
    <row r="58" spans="1:8" x14ac:dyDescent="0.25">
      <c r="A58" s="13"/>
      <c r="B58" s="99">
        <v>39541</v>
      </c>
      <c r="C58" t="s">
        <v>170</v>
      </c>
      <c r="D58" t="s">
        <v>171</v>
      </c>
      <c r="E58" t="s">
        <v>172</v>
      </c>
      <c r="F58" s="3">
        <v>35260</v>
      </c>
      <c r="G58" s="1" t="s">
        <v>81</v>
      </c>
      <c r="H58" t="s">
        <v>143</v>
      </c>
    </row>
  </sheetData>
  <sortState ref="B5:H58">
    <sortCondition ref="G5:G58"/>
    <sortCondition ref="H5:H5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O19"/>
  <sheetViews>
    <sheetView defaultGridColor="0" colorId="10" workbookViewId="0">
      <selection activeCell="O14" sqref="O14"/>
    </sheetView>
  </sheetViews>
  <sheetFormatPr defaultRowHeight="15" x14ac:dyDescent="0.25"/>
  <sheetData>
    <row r="3" spans="2:15" ht="15.75" thickBot="1" x14ac:dyDescent="0.3">
      <c r="M3" t="s">
        <v>283</v>
      </c>
    </row>
    <row r="4" spans="2:15" ht="16.5" thickTop="1" thickBot="1" x14ac:dyDescent="0.3">
      <c r="B4" s="16"/>
      <c r="C4" s="16"/>
      <c r="D4" s="17" t="s">
        <v>249</v>
      </c>
      <c r="E4" s="16"/>
      <c r="F4" s="16"/>
      <c r="G4" s="16"/>
      <c r="H4" s="16"/>
      <c r="I4" s="16"/>
      <c r="J4" s="16"/>
      <c r="N4" t="s">
        <v>387</v>
      </c>
    </row>
    <row r="5" spans="2:15" ht="15.75" thickTop="1" x14ac:dyDescent="0.25">
      <c r="B5" s="106" t="s">
        <v>250</v>
      </c>
      <c r="C5" s="106"/>
      <c r="D5" s="106"/>
      <c r="E5" s="106"/>
      <c r="G5" s="106" t="s">
        <v>251</v>
      </c>
      <c r="H5" s="106"/>
      <c r="I5" s="106"/>
      <c r="J5" s="106"/>
      <c r="N5" t="s">
        <v>388</v>
      </c>
    </row>
    <row r="6" spans="2:15" x14ac:dyDescent="0.25">
      <c r="B6" s="18"/>
      <c r="C6" s="18"/>
      <c r="D6" s="18"/>
      <c r="E6" s="18" t="s">
        <v>252</v>
      </c>
      <c r="F6" s="18"/>
      <c r="G6" s="18"/>
      <c r="H6" s="18"/>
      <c r="I6" s="18"/>
      <c r="J6" s="18" t="s">
        <v>252</v>
      </c>
    </row>
    <row r="7" spans="2:15" x14ac:dyDescent="0.25">
      <c r="B7" s="18"/>
      <c r="C7" s="18"/>
      <c r="D7" s="18" t="s">
        <v>253</v>
      </c>
      <c r="E7" s="19" t="s">
        <v>254</v>
      </c>
      <c r="F7" s="18"/>
      <c r="G7" s="18"/>
      <c r="H7" s="18"/>
      <c r="I7" s="18" t="s">
        <v>253</v>
      </c>
      <c r="J7" s="19" t="s">
        <v>254</v>
      </c>
      <c r="M7" t="s">
        <v>282</v>
      </c>
    </row>
    <row r="8" spans="2:15" x14ac:dyDescent="0.25">
      <c r="B8" s="20" t="s">
        <v>255</v>
      </c>
      <c r="C8" s="20" t="s">
        <v>256</v>
      </c>
      <c r="D8" s="21" t="s">
        <v>257</v>
      </c>
      <c r="E8" s="21" t="s">
        <v>258</v>
      </c>
      <c r="F8" s="20"/>
      <c r="G8" s="20" t="s">
        <v>255</v>
      </c>
      <c r="H8" s="20" t="s">
        <v>256</v>
      </c>
      <c r="I8" s="21" t="s">
        <v>257</v>
      </c>
      <c r="J8" s="21" t="s">
        <v>258</v>
      </c>
      <c r="O8" s="64"/>
    </row>
    <row r="9" spans="2:15" x14ac:dyDescent="0.25">
      <c r="B9" s="22" t="s">
        <v>259</v>
      </c>
      <c r="C9" s="23" t="s">
        <v>260</v>
      </c>
      <c r="D9" s="24">
        <v>141773</v>
      </c>
      <c r="E9" s="25">
        <v>3270</v>
      </c>
      <c r="G9" s="22" t="s">
        <v>259</v>
      </c>
      <c r="H9" s="23" t="s">
        <v>261</v>
      </c>
      <c r="I9" s="24">
        <v>3465</v>
      </c>
      <c r="J9" s="25">
        <v>4600</v>
      </c>
      <c r="M9" s="65"/>
    </row>
    <row r="10" spans="2:15" x14ac:dyDescent="0.25">
      <c r="B10" s="22" t="s">
        <v>262</v>
      </c>
      <c r="C10" s="23" t="s">
        <v>261</v>
      </c>
      <c r="D10" s="24">
        <v>119843</v>
      </c>
      <c r="E10" s="25">
        <v>2765</v>
      </c>
      <c r="G10" s="22" t="s">
        <v>262</v>
      </c>
      <c r="H10" s="23" t="s">
        <v>260</v>
      </c>
      <c r="I10" s="24">
        <v>2944</v>
      </c>
      <c r="J10" s="25">
        <v>3909</v>
      </c>
    </row>
    <row r="11" spans="2:15" x14ac:dyDescent="0.25">
      <c r="B11" s="22" t="s">
        <v>263</v>
      </c>
      <c r="C11" s="23" t="s">
        <v>264</v>
      </c>
      <c r="D11" s="24">
        <v>48003</v>
      </c>
      <c r="E11" s="25">
        <v>1107</v>
      </c>
      <c r="G11" s="22" t="s">
        <v>263</v>
      </c>
      <c r="H11" s="23" t="s">
        <v>264</v>
      </c>
      <c r="I11" s="24">
        <v>2912</v>
      </c>
      <c r="J11" s="25">
        <v>3866</v>
      </c>
    </row>
    <row r="12" spans="2:15" x14ac:dyDescent="0.25">
      <c r="B12" s="22" t="s">
        <v>265</v>
      </c>
      <c r="C12" s="23" t="s">
        <v>266</v>
      </c>
      <c r="D12" s="24">
        <v>31355</v>
      </c>
      <c r="E12" s="25">
        <v>723</v>
      </c>
      <c r="G12" s="22" t="s">
        <v>265</v>
      </c>
      <c r="H12" s="23" t="s">
        <v>267</v>
      </c>
      <c r="I12" s="24">
        <v>880</v>
      </c>
      <c r="J12" s="25">
        <v>1168</v>
      </c>
    </row>
    <row r="13" spans="2:15" x14ac:dyDescent="0.25">
      <c r="B13" s="22" t="s">
        <v>268</v>
      </c>
      <c r="C13" s="23" t="s">
        <v>269</v>
      </c>
      <c r="D13" s="24">
        <v>23997</v>
      </c>
      <c r="E13" s="25">
        <v>554</v>
      </c>
      <c r="G13" s="22" t="s">
        <v>268</v>
      </c>
      <c r="H13" s="23" t="s">
        <v>270</v>
      </c>
      <c r="I13" s="24">
        <v>640</v>
      </c>
      <c r="J13" s="25">
        <v>850</v>
      </c>
    </row>
    <row r="14" spans="2:15" x14ac:dyDescent="0.25">
      <c r="B14" s="22" t="s">
        <v>271</v>
      </c>
      <c r="C14" s="23" t="s">
        <v>272</v>
      </c>
      <c r="D14" s="24">
        <v>18843</v>
      </c>
      <c r="E14" s="25">
        <v>434</v>
      </c>
      <c r="G14" s="22" t="s">
        <v>271</v>
      </c>
      <c r="H14" s="23" t="s">
        <v>273</v>
      </c>
      <c r="I14" s="24">
        <v>431</v>
      </c>
      <c r="J14" s="25">
        <v>572</v>
      </c>
    </row>
    <row r="15" spans="2:15" x14ac:dyDescent="0.25">
      <c r="B15" s="22" t="s">
        <v>274</v>
      </c>
      <c r="C15" s="23" t="s">
        <v>275</v>
      </c>
      <c r="D15" s="24">
        <v>16498</v>
      </c>
      <c r="E15" s="25">
        <v>381</v>
      </c>
      <c r="G15" s="22" t="s">
        <v>274</v>
      </c>
      <c r="H15" s="23" t="s">
        <v>276</v>
      </c>
      <c r="I15" s="24">
        <v>414</v>
      </c>
      <c r="J15" s="25">
        <v>550</v>
      </c>
    </row>
    <row r="16" spans="2:15" x14ac:dyDescent="0.25">
      <c r="B16" s="22" t="s">
        <v>277</v>
      </c>
      <c r="C16" s="23" t="s">
        <v>278</v>
      </c>
      <c r="D16" s="24">
        <v>16400</v>
      </c>
      <c r="E16" s="25">
        <v>378</v>
      </c>
      <c r="G16" s="22" t="s">
        <v>277</v>
      </c>
      <c r="H16" s="23" t="s">
        <v>279</v>
      </c>
      <c r="I16" s="24">
        <v>398</v>
      </c>
      <c r="J16" s="25">
        <v>528</v>
      </c>
    </row>
    <row r="17" spans="2:10" x14ac:dyDescent="0.25">
      <c r="B17" s="22" t="s">
        <v>280</v>
      </c>
      <c r="C17" s="23" t="s">
        <v>270</v>
      </c>
      <c r="D17" s="24">
        <v>13947</v>
      </c>
      <c r="E17" s="25">
        <v>322</v>
      </c>
      <c r="G17" s="22" t="s">
        <v>280</v>
      </c>
      <c r="H17" s="23" t="s">
        <v>269</v>
      </c>
      <c r="I17" s="24">
        <v>359</v>
      </c>
      <c r="J17" s="25">
        <v>477</v>
      </c>
    </row>
    <row r="18" spans="2:10" x14ac:dyDescent="0.25">
      <c r="B18" s="22" t="s">
        <v>281</v>
      </c>
      <c r="C18" s="23" t="s">
        <v>276</v>
      </c>
      <c r="D18" s="24">
        <v>10132</v>
      </c>
      <c r="E18" s="25">
        <v>234</v>
      </c>
      <c r="G18" s="22" t="s">
        <v>281</v>
      </c>
      <c r="H18" s="23" t="s">
        <v>276</v>
      </c>
      <c r="I18" s="24">
        <v>335</v>
      </c>
      <c r="J18" s="25">
        <v>445</v>
      </c>
    </row>
    <row r="19" spans="2:10" ht="15.75" thickBot="1" x14ac:dyDescent="0.3">
      <c r="B19" s="7"/>
      <c r="C19" s="7"/>
      <c r="D19" s="7"/>
      <c r="E19" s="7"/>
      <c r="F19" s="7"/>
      <c r="G19" s="7"/>
      <c r="H19" s="7"/>
      <c r="I19" s="7"/>
      <c r="J19" s="7"/>
    </row>
  </sheetData>
  <mergeCells count="2">
    <mergeCell ref="B5:E5"/>
    <mergeCell ref="G5:J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G19"/>
  <sheetViews>
    <sheetView workbookViewId="0">
      <selection activeCell="G7" sqref="G7"/>
    </sheetView>
  </sheetViews>
  <sheetFormatPr defaultRowHeight="15" x14ac:dyDescent="0.25"/>
  <cols>
    <col min="2" max="2" width="24.42578125" customWidth="1"/>
    <col min="3" max="3" width="17.140625" customWidth="1"/>
    <col min="4" max="4" width="79.42578125" customWidth="1"/>
    <col min="6" max="6" width="6" customWidth="1"/>
  </cols>
  <sheetData>
    <row r="1" spans="2:7" ht="15.75" thickBot="1" x14ac:dyDescent="0.3">
      <c r="C1" s="3"/>
    </row>
    <row r="2" spans="2:7" ht="30.75" thickBot="1" x14ac:dyDescent="0.3">
      <c r="B2" s="77" t="s">
        <v>415</v>
      </c>
      <c r="C2" s="79" t="s">
        <v>416</v>
      </c>
      <c r="D2" s="78" t="s">
        <v>414</v>
      </c>
    </row>
    <row r="3" spans="2:7" ht="45" x14ac:dyDescent="0.25">
      <c r="B3" s="82" t="s">
        <v>433</v>
      </c>
      <c r="C3" s="88" t="s">
        <v>426</v>
      </c>
      <c r="D3" s="85" t="s">
        <v>427</v>
      </c>
    </row>
    <row r="4" spans="2:7" ht="47.25" customHeight="1" x14ac:dyDescent="0.25">
      <c r="B4" s="83" t="s">
        <v>428</v>
      </c>
      <c r="C4" s="89" t="s">
        <v>417</v>
      </c>
      <c r="D4" s="86" t="s">
        <v>418</v>
      </c>
      <c r="E4" s="70"/>
      <c r="F4" s="70"/>
      <c r="G4" s="70"/>
    </row>
    <row r="5" spans="2:7" ht="45" x14ac:dyDescent="0.25">
      <c r="B5" s="83" t="s">
        <v>430</v>
      </c>
      <c r="C5" s="90" t="s">
        <v>419</v>
      </c>
      <c r="D5" s="86" t="s">
        <v>420</v>
      </c>
      <c r="E5" s="70"/>
      <c r="F5" s="70"/>
      <c r="G5" s="70"/>
    </row>
    <row r="6" spans="2:7" ht="60" x14ac:dyDescent="0.25">
      <c r="B6" s="83" t="s">
        <v>429</v>
      </c>
      <c r="C6" s="89" t="s">
        <v>413</v>
      </c>
      <c r="D6" s="86" t="s">
        <v>421</v>
      </c>
      <c r="E6" s="71"/>
      <c r="F6" s="70"/>
      <c r="G6" s="70"/>
    </row>
    <row r="7" spans="2:7" ht="45" x14ac:dyDescent="0.25">
      <c r="B7" s="83" t="s">
        <v>431</v>
      </c>
      <c r="C7" s="91" t="s">
        <v>422</v>
      </c>
      <c r="D7" s="86" t="s">
        <v>423</v>
      </c>
      <c r="E7" s="70"/>
      <c r="F7" s="70"/>
      <c r="G7" s="70"/>
    </row>
    <row r="8" spans="2:7" ht="30.75" thickBot="1" x14ac:dyDescent="0.3">
      <c r="B8" s="84" t="s">
        <v>432</v>
      </c>
      <c r="C8" s="92" t="s">
        <v>424</v>
      </c>
      <c r="D8" s="87" t="s">
        <v>425</v>
      </c>
      <c r="E8" s="70"/>
      <c r="F8" s="70"/>
      <c r="G8" s="70"/>
    </row>
    <row r="9" spans="2:7" x14ac:dyDescent="0.25">
      <c r="B9" s="31"/>
      <c r="C9" s="31"/>
      <c r="D9" s="76"/>
    </row>
    <row r="10" spans="2:7" x14ac:dyDescent="0.25">
      <c r="B10" s="31"/>
      <c r="C10" s="31"/>
    </row>
    <row r="11" spans="2:7" x14ac:dyDescent="0.25">
      <c r="B11" s="31"/>
      <c r="C11" s="31"/>
    </row>
    <row r="12" spans="2:7" x14ac:dyDescent="0.25">
      <c r="B12" s="31"/>
      <c r="C12" s="31"/>
    </row>
    <row r="13" spans="2:7" x14ac:dyDescent="0.25">
      <c r="B13" s="31"/>
      <c r="C13" s="31"/>
    </row>
    <row r="14" spans="2:7" x14ac:dyDescent="0.25">
      <c r="B14" s="31"/>
      <c r="C14" s="31"/>
    </row>
    <row r="15" spans="2:7" x14ac:dyDescent="0.25">
      <c r="B15" s="31"/>
      <c r="C15" s="31"/>
    </row>
    <row r="16" spans="2:7" x14ac:dyDescent="0.25">
      <c r="B16" s="31"/>
      <c r="C16" s="31"/>
    </row>
    <row r="17" spans="2:3" x14ac:dyDescent="0.25">
      <c r="B17" s="31"/>
      <c r="C17" s="31"/>
    </row>
    <row r="18" spans="2:3" x14ac:dyDescent="0.25">
      <c r="B18" s="31"/>
      <c r="C18" s="31"/>
    </row>
    <row r="19" spans="2:3" x14ac:dyDescent="0.25">
      <c r="B19" s="31"/>
      <c r="C19" s="3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List</vt:lpstr>
      <vt:lpstr>Simple functions</vt:lpstr>
      <vt:lpstr>Fibonacci  &amp; more</vt:lpstr>
      <vt:lpstr>Cherry Pumpkin example</vt:lpstr>
      <vt:lpstr>Grier example</vt:lpstr>
      <vt:lpstr>DAWN example</vt:lpstr>
      <vt:lpstr>File ext.</vt:lpstr>
      <vt:lpstr>loan_amount</vt:lpstr>
      <vt:lpstr>'File ext.'!sudoku</vt:lpstr>
      <vt:lpstr>'File ext.'!sudokux</vt:lpstr>
      <vt:lpstr>term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Larry</cp:lastModifiedBy>
  <cp:lastPrinted>2011-04-25T15:41:10Z</cp:lastPrinted>
  <dcterms:created xsi:type="dcterms:W3CDTF">2009-12-21T16:34:52Z</dcterms:created>
  <dcterms:modified xsi:type="dcterms:W3CDTF">2011-05-04T02:12:47Z</dcterms:modified>
</cp:coreProperties>
</file>